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3" activeTab="6"/>
  </bookViews>
  <sheets>
    <sheet name="Grafico1" sheetId="1" r:id="rId1"/>
    <sheet name="calcolo" sheetId="2" r:id="rId2"/>
    <sheet name="tabella" sheetId="3" r:id="rId3"/>
    <sheet name="calcolo 1" sheetId="4" r:id="rId4"/>
    <sheet name="tabella 1" sheetId="5" r:id="rId5"/>
    <sheet name="calc evoluto" sheetId="6" r:id="rId6"/>
    <sheet name="tabella 1 (2)" sheetId="7" r:id="rId7"/>
    <sheet name="Foglio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<sst xmlns="http://schemas.openxmlformats.org/spreadsheetml/2006/main" count="52" uniqueCount="14">
  <si>
    <t>raggio</t>
  </si>
  <si>
    <t>lung</t>
  </si>
  <si>
    <t>volume con formula trigonometrica</t>
  </si>
  <si>
    <t>volume con formula approssimativa</t>
  </si>
  <si>
    <t>livello</t>
  </si>
  <si>
    <t>litri</t>
  </si>
  <si>
    <t>livello(mm)</t>
  </si>
  <si>
    <t>INSTALLAZIONE ORIZZONTALE</t>
  </si>
  <si>
    <t>lunghezza</t>
  </si>
  <si>
    <t>diametro</t>
  </si>
  <si>
    <t xml:space="preserve">TABELLA VOLUMETRICA PER SERBATOI   </t>
  </si>
  <si>
    <t>3000 + fondi</t>
  </si>
  <si>
    <t>diametro mm</t>
  </si>
  <si>
    <t xml:space="preserve">lunghezza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</si>
</sst>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\L\t\.\ * #,##0_-;\-&quot;L.&quot;\ * #,##0_-;_-&quot;L.&quot;\ * &quot;-&quot;_-;_-@_-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justify"/>
    </xf>
    <xf numFmtId="1" fontId="0" fillId="4" borderId="0" xfId="0" applyNumberFormat="1" applyFill="1" applyAlignment="1">
      <alignment horizontal="justify"/>
    </xf>
    <xf numFmtId="1" fontId="0" fillId="4" borderId="0" xfId="0" applyNumberFormat="1" applyFill="1" applyAlignment="1">
      <alignment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calcolo!$C$1</c:f>
              <c:strCache>
                <c:ptCount val="1"/>
                <c:pt idx="0">
                  <c:v>volume con formula trigonometrica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calcolo!$B$2:$B$167</c:f>
              <c:numCache>
                <c:ptCount val="16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</c:numCache>
            </c:numRef>
          </c:cat>
          <c:val>
            <c:numRef>
              <c:f>calcolo!$C$2:$C$167</c:f>
              <c:numCache>
                <c:ptCount val="166"/>
                <c:pt idx="0">
                  <c:v>6.464689989714114</c:v>
                </c:pt>
                <c:pt idx="1">
                  <c:v>18.251692195333924</c:v>
                </c:pt>
                <c:pt idx="2">
                  <c:v>33.46935196934685</c:v>
                </c:pt>
                <c:pt idx="3">
                  <c:v>51.435089576674066</c:v>
                </c:pt>
                <c:pt idx="4">
                  <c:v>71.75057692328927</c:v>
                </c:pt>
                <c:pt idx="5">
                  <c:v>94.14448881098552</c:v>
                </c:pt>
                <c:pt idx="6">
                  <c:v>118.41574475697281</c:v>
                </c:pt>
                <c:pt idx="7">
                  <c:v>144.40706355153165</c:v>
                </c:pt>
                <c:pt idx="8">
                  <c:v>171.99069773377778</c:v>
                </c:pt>
                <c:pt idx="9">
                  <c:v>201.0599520792144</c:v>
                </c:pt>
                <c:pt idx="10">
                  <c:v>231.52377551049258</c:v>
                </c:pt>
                <c:pt idx="11">
                  <c:v>263.30312508236557</c:v>
                </c:pt>
                <c:pt idx="12">
                  <c:v>296.3284174688666</c:v>
                </c:pt>
                <c:pt idx="13">
                  <c:v>330.5376816038255</c:v>
                </c:pt>
                <c:pt idx="14">
                  <c:v>365.8751818800972</c:v>
                </c:pt>
                <c:pt idx="15">
                  <c:v>402.2903678366542</c:v>
                </c:pt>
                <c:pt idx="16">
                  <c:v>439.7370568241657</c:v>
                </c:pt>
                <c:pt idx="17">
                  <c:v>478.17278696490746</c:v>
                </c:pt>
                <c:pt idx="18">
                  <c:v>517.5582972050507</c:v>
                </c:pt>
                <c:pt idx="19">
                  <c:v>557.8571039586985</c:v>
                </c:pt>
                <c:pt idx="20">
                  <c:v>599.0351523504715</c:v>
                </c:pt>
                <c:pt idx="21">
                  <c:v>641.0605258988516</c:v>
                </c:pt>
                <c:pt idx="22">
                  <c:v>683.9032025703357</c:v>
                </c:pt>
                <c:pt idx="23">
                  <c:v>727.534848052476</c:v>
                </c:pt>
                <c:pt idx="24">
                  <c:v>771.9286392123379</c:v>
                </c:pt>
                <c:pt idx="25">
                  <c:v>817.0591122686179</c:v>
                </c:pt>
                <c:pt idx="26">
                  <c:v>862.9020313729225</c:v>
                </c:pt>
                <c:pt idx="27">
                  <c:v>909.4342741794053</c:v>
                </c:pt>
                <c:pt idx="28">
                  <c:v>956.6337316586086</c:v>
                </c:pt>
                <c:pt idx="29">
                  <c:v>1004.4792199351837</c:v>
                </c:pt>
                <c:pt idx="30">
                  <c:v>1052.9504023385737</c:v>
                </c:pt>
                <c:pt idx="31">
                  <c:v>1102.027720178733</c:v>
                </c:pt>
                <c:pt idx="32">
                  <c:v>1151.6923310158745</c:v>
                </c:pt>
                <c:pt idx="33">
                  <c:v>1201.92605339925</c:v>
                </c:pt>
                <c:pt idx="34">
                  <c:v>1252.711317216386</c:v>
                </c:pt>
                <c:pt idx="35">
                  <c:v>1304.0311189295082</c:v>
                </c:pt>
                <c:pt idx="36">
                  <c:v>1355.8689810866565</c:v>
                </c:pt>
                <c:pt idx="37">
                  <c:v>1408.208915586257</c:v>
                </c:pt>
                <c:pt idx="38">
                  <c:v>1461.0353902494005</c:v>
                </c:pt>
                <c:pt idx="39">
                  <c:v>1514.3332983170585</c:v>
                </c:pt>
                <c:pt idx="40">
                  <c:v>1568.0879305420517</c:v>
                </c:pt>
                <c:pt idx="41">
                  <c:v>1622.2849495898975</c:v>
                </c:pt>
                <c:pt idx="42">
                  <c:v>1676.9103665000403</c:v>
                </c:pt>
                <c:pt idx="43">
                  <c:v>1731.9505189906981</c:v>
                </c:pt>
                <c:pt idx="44">
                  <c:v>1787.3920514175784</c:v>
                </c:pt>
                <c:pt idx="45">
                  <c:v>1843.2218962198285</c:v>
                </c:pt>
                <c:pt idx="46">
                  <c:v>1899.4272567064284</c:v>
                </c:pt>
                <c:pt idx="47">
                  <c:v>1955.995591053285</c:v>
                </c:pt>
                <c:pt idx="48">
                  <c:v>2012.9145973960956</c:v>
                </c:pt>
                <c:pt idx="49">
                  <c:v>2070.172199916791</c:v>
                </c:pt>
                <c:pt idx="50">
                  <c:v>2127.75653583255</c:v>
                </c:pt>
                <c:pt idx="51">
                  <c:v>2185.6559432060303</c:v>
                </c:pt>
                <c:pt idx="52">
                  <c:v>2243.858949503988</c:v>
                </c:pt>
                <c:pt idx="53">
                  <c:v>2302.3542608388602</c:v>
                </c:pt>
                <c:pt idx="54">
                  <c:v>2361.1307518344565</c:v>
                </c:pt>
                <c:pt idx="55">
                  <c:v>2420.1774560626254</c:v>
                </c:pt>
                <c:pt idx="56">
                  <c:v>2479.4835570028904</c:v>
                </c:pt>
                <c:pt idx="57">
                  <c:v>2539.038379481504</c:v>
                </c:pt>
                <c:pt idx="58">
                  <c:v>2598.831381550401</c:v>
                </c:pt>
                <c:pt idx="59">
                  <c:v>2658.852146770023</c:v>
                </c:pt>
                <c:pt idx="60">
                  <c:v>2719.0903768631883</c:v>
                </c:pt>
                <c:pt idx="61">
                  <c:v>2779.5358847099533</c:v>
                </c:pt>
                <c:pt idx="62">
                  <c:v>2840.178587655918</c:v>
                </c:pt>
                <c:pt idx="63">
                  <c:v>2901.0085011087053</c:v>
                </c:pt>
                <c:pt idx="64">
                  <c:v>2962.015732399272</c:v>
                </c:pt>
                <c:pt idx="65">
                  <c:v>3023.190474886578</c:v>
                </c:pt>
                <c:pt idx="66">
                  <c:v>3084.5230022857063</c:v>
                </c:pt>
                <c:pt idx="67">
                  <c:v>3146.0036632009396</c:v>
                </c:pt>
                <c:pt idx="68">
                  <c:v>3207.6228758466586</c:v>
                </c:pt>
                <c:pt idx="69">
                  <c:v>3269.3711229400215</c:v>
                </c:pt>
                <c:pt idx="70">
                  <c:v>3331.2389467504195</c:v>
                </c:pt>
                <c:pt idx="71">
                  <c:v>3393.216944291696</c:v>
                </c:pt>
                <c:pt idx="72">
                  <c:v>3455.2957626438297</c:v>
                </c:pt>
                <c:pt idx="73">
                  <c:v>3517.466094391669</c:v>
                </c:pt>
                <c:pt idx="74">
                  <c:v>3579.7186731687825</c:v>
                </c:pt>
                <c:pt idx="75">
                  <c:v>3642.0442692952442</c:v>
                </c:pt>
                <c:pt idx="76">
                  <c:v>3704.4336854985813</c:v>
                </c:pt>
                <c:pt idx="77">
                  <c:v>3766.87775270753</c:v>
                </c:pt>
                <c:pt idx="78">
                  <c:v>3829.367325908803</c:v>
                </c:pt>
                <c:pt idx="79">
                  <c:v>3891.893280057091</c:v>
                </c:pt>
                <c:pt idx="80">
                  <c:v>3954.446506029308</c:v>
                </c:pt>
                <c:pt idx="81">
                  <c:v>4017.017906613543</c:v>
                </c:pt>
                <c:pt idx="82">
                  <c:v>4079.598392524346</c:v>
                </c:pt>
                <c:pt idx="83">
                  <c:v>4138.042513386458</c:v>
                </c:pt>
                <c:pt idx="84">
                  <c:v>4200.613913970692</c:v>
                </c:pt>
                <c:pt idx="85">
                  <c:v>4263.167139942908</c:v>
                </c:pt>
                <c:pt idx="86">
                  <c:v>4325.693094091197</c:v>
                </c:pt>
                <c:pt idx="87">
                  <c:v>4388.182667292469</c:v>
                </c:pt>
                <c:pt idx="88">
                  <c:v>4450.626734501419</c:v>
                </c:pt>
                <c:pt idx="89">
                  <c:v>4513.016150704756</c:v>
                </c:pt>
                <c:pt idx="90">
                  <c:v>4575.341746831219</c:v>
                </c:pt>
                <c:pt idx="91">
                  <c:v>4637.594325608333</c:v>
                </c:pt>
                <c:pt idx="92">
                  <c:v>4699.764657356171</c:v>
                </c:pt>
                <c:pt idx="93">
                  <c:v>4761.843475708304</c:v>
                </c:pt>
                <c:pt idx="94">
                  <c:v>4823.821473249581</c:v>
                </c:pt>
                <c:pt idx="95">
                  <c:v>4885.689297059979</c:v>
                </c:pt>
                <c:pt idx="96">
                  <c:v>4947.437544153342</c:v>
                </c:pt>
                <c:pt idx="97">
                  <c:v>5009.056756799061</c:v>
                </c:pt>
                <c:pt idx="98">
                  <c:v>5070.537417714293</c:v>
                </c:pt>
                <c:pt idx="99">
                  <c:v>5131.869945113423</c:v>
                </c:pt>
                <c:pt idx="100">
                  <c:v>5193.044687600728</c:v>
                </c:pt>
                <c:pt idx="101">
                  <c:v>5254.051918891295</c:v>
                </c:pt>
                <c:pt idx="102">
                  <c:v>5314.881832344082</c:v>
                </c:pt>
                <c:pt idx="103">
                  <c:v>5375.524535290047</c:v>
                </c:pt>
                <c:pt idx="104">
                  <c:v>5435.970043136812</c:v>
                </c:pt>
                <c:pt idx="105">
                  <c:v>5496.208273229977</c:v>
                </c:pt>
                <c:pt idx="106">
                  <c:v>5556.229038449599</c:v>
                </c:pt>
                <c:pt idx="107">
                  <c:v>5616.022040518496</c:v>
                </c:pt>
                <c:pt idx="108">
                  <c:v>5675.57686299711</c:v>
                </c:pt>
                <c:pt idx="109">
                  <c:v>5734.882963937374</c:v>
                </c:pt>
                <c:pt idx="110">
                  <c:v>5793.929668165543</c:v>
                </c:pt>
                <c:pt idx="111">
                  <c:v>5852.70615916114</c:v>
                </c:pt>
                <c:pt idx="112">
                  <c:v>5911.201470496013</c:v>
                </c:pt>
                <c:pt idx="113">
                  <c:v>5969.40447679397</c:v>
                </c:pt>
                <c:pt idx="114">
                  <c:v>6027.303884167451</c:v>
                </c:pt>
                <c:pt idx="115">
                  <c:v>6084.888220083208</c:v>
                </c:pt>
                <c:pt idx="116">
                  <c:v>6142.145822603905</c:v>
                </c:pt>
                <c:pt idx="117">
                  <c:v>6199.064828946715</c:v>
                </c:pt>
                <c:pt idx="118">
                  <c:v>6255.633163293573</c:v>
                </c:pt>
                <c:pt idx="119">
                  <c:v>6311.838523780171</c:v>
                </c:pt>
                <c:pt idx="120">
                  <c:v>6367.668368582422</c:v>
                </c:pt>
                <c:pt idx="121">
                  <c:v>6423.109901009301</c:v>
                </c:pt>
                <c:pt idx="122">
                  <c:v>6478.15005349996</c:v>
                </c:pt>
                <c:pt idx="123">
                  <c:v>6532.775470410102</c:v>
                </c:pt>
                <c:pt idx="124">
                  <c:v>6586.9724894579485</c:v>
                </c:pt>
                <c:pt idx="125">
                  <c:v>6640.72712168294</c:v>
                </c:pt>
                <c:pt idx="126">
                  <c:v>6694.025029750599</c:v>
                </c:pt>
                <c:pt idx="127">
                  <c:v>6746.851504413742</c:v>
                </c:pt>
                <c:pt idx="128">
                  <c:v>6799.1914389133435</c:v>
                </c:pt>
                <c:pt idx="129">
                  <c:v>6851.029301070493</c:v>
                </c:pt>
                <c:pt idx="130">
                  <c:v>6902.349102783615</c:v>
                </c:pt>
                <c:pt idx="131">
                  <c:v>6953.134366600751</c:v>
                </c:pt>
                <c:pt idx="132">
                  <c:v>7003.368088984125</c:v>
                </c:pt>
                <c:pt idx="133">
                  <c:v>7053.032699821267</c:v>
                </c:pt>
                <c:pt idx="134">
                  <c:v>7102.110017661425</c:v>
                </c:pt>
                <c:pt idx="135">
                  <c:v>7150.581200064817</c:v>
                </c:pt>
                <c:pt idx="136">
                  <c:v>7198.426688341393</c:v>
                </c:pt>
                <c:pt idx="137">
                  <c:v>7245.626145820595</c:v>
                </c:pt>
                <c:pt idx="138">
                  <c:v>7292.158388627077</c:v>
                </c:pt>
                <c:pt idx="139">
                  <c:v>7338.001307731382</c:v>
                </c:pt>
                <c:pt idx="140">
                  <c:v>7383.131780787662</c:v>
                </c:pt>
                <c:pt idx="141">
                  <c:v>7427.525571947524</c:v>
                </c:pt>
                <c:pt idx="142">
                  <c:v>7471.157217429665</c:v>
                </c:pt>
                <c:pt idx="143">
                  <c:v>7513.999894101149</c:v>
                </c:pt>
                <c:pt idx="144">
                  <c:v>7556.025267649528</c:v>
                </c:pt>
                <c:pt idx="145">
                  <c:v>7597.203316041303</c:v>
                </c:pt>
                <c:pt idx="146">
                  <c:v>7637.50212279495</c:v>
                </c:pt>
                <c:pt idx="147">
                  <c:v>7676.887633035092</c:v>
                </c:pt>
                <c:pt idx="148">
                  <c:v>7715.323363175835</c:v>
                </c:pt>
                <c:pt idx="149">
                  <c:v>7752.770052163346</c:v>
                </c:pt>
                <c:pt idx="150">
                  <c:v>7789.185238119903</c:v>
                </c:pt>
                <c:pt idx="151">
                  <c:v>7824.522738396176</c:v>
                </c:pt>
                <c:pt idx="152">
                  <c:v>7858.732002531134</c:v>
                </c:pt>
                <c:pt idx="153">
                  <c:v>7891.757294917634</c:v>
                </c:pt>
                <c:pt idx="154">
                  <c:v>7923.536644489507</c:v>
                </c:pt>
                <c:pt idx="155">
                  <c:v>7954.000467920785</c:v>
                </c:pt>
                <c:pt idx="156">
                  <c:v>7983.069722266222</c:v>
                </c:pt>
                <c:pt idx="157">
                  <c:v>8010.653356448469</c:v>
                </c:pt>
                <c:pt idx="158">
                  <c:v>8036.6446752430265</c:v>
                </c:pt>
                <c:pt idx="159">
                  <c:v>8060.915931189014</c:v>
                </c:pt>
                <c:pt idx="160">
                  <c:v>8083.30984307671</c:v>
                </c:pt>
                <c:pt idx="161">
                  <c:v>8103.625330423326</c:v>
                </c:pt>
                <c:pt idx="162">
                  <c:v>8121.591068030653</c:v>
                </c:pt>
                <c:pt idx="163">
                  <c:v>8136.808727804668</c:v>
                </c:pt>
                <c:pt idx="164">
                  <c:v>8148.5957300102855</c:v>
                </c:pt>
                <c:pt idx="165">
                  <c:v>8155.06042</c:v>
                </c:pt>
              </c:numCache>
            </c:numRef>
          </c:val>
          <c:smooth val="0"/>
        </c:ser>
        <c:axId val="19321718"/>
        <c:axId val="39677735"/>
      </c:line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livello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0"/>
        <c:lblOffset val="100"/>
        <c:tickLblSkip val="5"/>
        <c:tickMarkSkip val="10"/>
        <c:noMultiLvlLbl val="0"/>
      </c:catAx>
      <c:valAx>
        <c:axId val="39677735"/>
        <c:scaling>
          <c:orientation val="minMax"/>
        </c:scaling>
        <c:axPos val="l"/>
        <c:majorGridlines/>
        <c:delete val="0"/>
        <c:numFmt formatCode="_-\L\t\.\ * #,##0_-;\-&quot;L.&quot;\ * #,##0_-;_-&quot;L.&quot;\ * &quot;-&quot;_-;_-@_-" sourceLinked="0"/>
        <c:majorTickMark val="out"/>
        <c:minorTickMark val="none"/>
        <c:tickLblPos val="nextTo"/>
        <c:crossAx val="1932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%20EVOLUTO%2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 EVOLUTO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">
      <selection activeCell="C2" sqref="C2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5.421875" style="3" customWidth="1"/>
    <col min="7" max="7" width="10.57421875" style="6" customWidth="1"/>
  </cols>
  <sheetData>
    <row r="1" spans="1:7" ht="52.5">
      <c r="A1" t="s">
        <v>0</v>
      </c>
      <c r="B1" t="s">
        <v>4</v>
      </c>
      <c r="C1" s="4" t="s">
        <v>2</v>
      </c>
      <c r="E1" t="s">
        <v>1</v>
      </c>
      <c r="G1" s="5" t="s">
        <v>3</v>
      </c>
    </row>
    <row r="2" spans="1:7" ht="12.75">
      <c r="A2" s="1">
        <v>830</v>
      </c>
      <c r="B2" s="2">
        <v>10</v>
      </c>
      <c r="C2" s="3">
        <f>($A$2*$A$2*ASIN((SQRT(2*$A$2*B2-B2*B2))/$A$2)-($A$2-B2)*SQRT(2*$A$2*B2-B2*B2))*$E$2/1000000</f>
        <v>6.464689989714114</v>
      </c>
      <c r="E2" s="1">
        <v>3770</v>
      </c>
      <c r="G2" s="6">
        <f>4/3*B2*SQRT(2*$A$2*B2-B2*B2)*$E$2/1000000</f>
        <v>6.456870242875671</v>
      </c>
    </row>
    <row r="3" spans="2:7" ht="12.75">
      <c r="B3">
        <v>20</v>
      </c>
      <c r="C3" s="3">
        <f aca="true" t="shared" si="0" ref="C3:C66">($A$2*$A$2*ASIN((SQRT(2*$A$2*B3-B3*B3))/$A$2)-($A$2-B3)*SQRT(2*$A$2*B3-B3*B3))*$E$2/1000000</f>
        <v>18.251692195333924</v>
      </c>
      <c r="G3" s="6">
        <f aca="true" t="shared" si="1" ref="G3:G68">4/3*B3*SQRT(2*$A$2*B3-B3*B3)*$E$2/1000000</f>
        <v>18.20736105108163</v>
      </c>
    </row>
    <row r="4" spans="2:7" ht="12.75">
      <c r="B4">
        <v>30</v>
      </c>
      <c r="C4" s="3">
        <f t="shared" si="0"/>
        <v>33.46935196934685</v>
      </c>
      <c r="G4" s="6">
        <f t="shared" si="1"/>
        <v>33.34692333634394</v>
      </c>
    </row>
    <row r="5" spans="2:7" ht="12.75">
      <c r="B5">
        <v>40</v>
      </c>
      <c r="C5" s="3">
        <f t="shared" si="0"/>
        <v>51.435089576674066</v>
      </c>
      <c r="G5" s="6">
        <f t="shared" si="1"/>
        <v>51.18321724940705</v>
      </c>
    </row>
    <row r="6" spans="2:7" ht="12.75">
      <c r="B6">
        <v>50</v>
      </c>
      <c r="C6" s="3">
        <f t="shared" si="0"/>
        <v>71.75057692328927</v>
      </c>
      <c r="G6" s="6">
        <f t="shared" si="1"/>
        <v>71.30960508779849</v>
      </c>
    </row>
    <row r="7" spans="2:7" ht="12.75">
      <c r="B7">
        <v>60</v>
      </c>
      <c r="C7" s="3">
        <f t="shared" si="0"/>
        <v>94.14448881098552</v>
      </c>
      <c r="G7" s="6">
        <f t="shared" si="1"/>
        <v>93.44734217729255</v>
      </c>
    </row>
    <row r="8" spans="2:7" ht="12.75">
      <c r="B8">
        <v>70</v>
      </c>
      <c r="C8" s="3">
        <f t="shared" si="0"/>
        <v>118.41574475697281</v>
      </c>
      <c r="G8" s="6">
        <f t="shared" si="1"/>
        <v>117.38854210981013</v>
      </c>
    </row>
    <row r="9" spans="2:7" ht="12.75">
      <c r="B9">
        <v>80</v>
      </c>
      <c r="C9" s="3">
        <f t="shared" si="0"/>
        <v>144.40706355153165</v>
      </c>
      <c r="G9" s="6">
        <f t="shared" si="1"/>
        <v>142.96956993399365</v>
      </c>
    </row>
    <row r="10" spans="2:7" ht="12.75">
      <c r="B10">
        <v>90</v>
      </c>
      <c r="C10" s="3">
        <f t="shared" si="0"/>
        <v>171.99069773377778</v>
      </c>
      <c r="G10" s="6">
        <f t="shared" si="1"/>
        <v>170.05667257711474</v>
      </c>
    </row>
    <row r="11" spans="2:7" ht="12.75">
      <c r="B11">
        <v>100</v>
      </c>
      <c r="C11" s="3">
        <f t="shared" si="0"/>
        <v>201.0599520792144</v>
      </c>
      <c r="G11" s="6">
        <f t="shared" si="1"/>
        <v>198.537425523082</v>
      </c>
    </row>
    <row r="12" spans="2:7" ht="12.75">
      <c r="B12">
        <v>110</v>
      </c>
      <c r="C12" s="3">
        <f t="shared" si="0"/>
        <v>231.52377551049258</v>
      </c>
      <c r="G12" s="6">
        <f t="shared" si="1"/>
        <v>228.31527264824936</v>
      </c>
    </row>
    <row r="13" spans="2:7" ht="12.75">
      <c r="B13">
        <v>120</v>
      </c>
      <c r="C13" s="3">
        <f t="shared" si="0"/>
        <v>263.30312508236557</v>
      </c>
      <c r="G13" s="6">
        <f t="shared" si="1"/>
        <v>259.3058509791092</v>
      </c>
    </row>
    <row r="14" spans="2:7" ht="12.75">
      <c r="B14">
        <v>130</v>
      </c>
      <c r="C14" s="3">
        <f t="shared" si="0"/>
        <v>296.3284174688666</v>
      </c>
      <c r="G14" s="6">
        <f t="shared" si="1"/>
        <v>291.43441172243195</v>
      </c>
    </row>
    <row r="15" spans="2:7" ht="12.75">
      <c r="B15">
        <v>140</v>
      </c>
      <c r="C15" s="3">
        <f t="shared" si="0"/>
        <v>330.5376816038255</v>
      </c>
      <c r="G15" s="6">
        <f t="shared" si="1"/>
        <v>324.6339486649198</v>
      </c>
    </row>
    <row r="16" spans="2:7" ht="12.75">
      <c r="B16">
        <v>150</v>
      </c>
      <c r="C16" s="3">
        <f t="shared" si="0"/>
        <v>365.8751818800972</v>
      </c>
      <c r="G16" s="6">
        <f t="shared" si="1"/>
        <v>358.8438016742104</v>
      </c>
    </row>
    <row r="17" spans="2:7" ht="12.75">
      <c r="B17">
        <v>160</v>
      </c>
      <c r="C17" s="3">
        <f t="shared" si="0"/>
        <v>402.2903678366542</v>
      </c>
      <c r="G17" s="6">
        <f t="shared" si="1"/>
        <v>394.0085900924835</v>
      </c>
    </row>
    <row r="18" spans="2:7" ht="12.75">
      <c r="B18">
        <v>170</v>
      </c>
      <c r="C18" s="3">
        <f t="shared" si="0"/>
        <v>439.7370568241657</v>
      </c>
      <c r="G18" s="6">
        <f t="shared" si="1"/>
        <v>430.077381715327</v>
      </c>
    </row>
    <row r="19" spans="2:7" ht="12.75">
      <c r="B19">
        <v>180</v>
      </c>
      <c r="C19" s="3">
        <f t="shared" si="0"/>
        <v>478.17278696490746</v>
      </c>
      <c r="G19" s="6">
        <f t="shared" si="1"/>
        <v>467.0030340972101</v>
      </c>
    </row>
    <row r="20" spans="2:7" ht="12.75">
      <c r="B20">
        <v>190</v>
      </c>
      <c r="C20" s="3">
        <f t="shared" si="0"/>
        <v>517.5582972050507</v>
      </c>
      <c r="G20" s="6">
        <f t="shared" si="1"/>
        <v>504.7416645585474</v>
      </c>
    </row>
    <row r="21" spans="2:7" ht="12.75">
      <c r="B21">
        <v>200</v>
      </c>
      <c r="C21" s="3">
        <f t="shared" si="0"/>
        <v>557.8571039586985</v>
      </c>
      <c r="G21" s="6">
        <f t="shared" si="1"/>
        <v>543.2522180759546</v>
      </c>
    </row>
    <row r="22" spans="2:7" ht="12.75">
      <c r="B22">
        <v>210</v>
      </c>
      <c r="C22" s="3">
        <f t="shared" si="0"/>
        <v>599.0351523504715</v>
      </c>
      <c r="G22" s="6">
        <f t="shared" si="1"/>
        <v>582.4961108196345</v>
      </c>
    </row>
    <row r="23" spans="2:7" ht="12.75">
      <c r="B23">
        <v>220</v>
      </c>
      <c r="C23" s="3">
        <f t="shared" si="0"/>
        <v>641.0605258988516</v>
      </c>
      <c r="G23" s="6">
        <f>4/3*B23*SQRT(2*$A$2*B23-B23*B23)*$E$2/1000000</f>
        <v>622.4369329916083</v>
      </c>
    </row>
    <row r="24" spans="2:7" ht="12.75">
      <c r="B24">
        <v>230</v>
      </c>
      <c r="C24" s="3">
        <f t="shared" si="0"/>
        <v>683.9032025703357</v>
      </c>
      <c r="G24" s="6">
        <f t="shared" si="1"/>
        <v>663.0401987464845</v>
      </c>
    </row>
    <row r="25" spans="2:7" ht="12.75">
      <c r="B25">
        <v>240</v>
      </c>
      <c r="C25" s="3">
        <f t="shared" si="0"/>
        <v>727.534848052476</v>
      </c>
      <c r="G25" s="6">
        <f t="shared" si="1"/>
        <v>704.273133924616</v>
      </c>
    </row>
    <row r="26" spans="2:7" ht="12.75">
      <c r="B26">
        <v>250</v>
      </c>
      <c r="C26" s="3">
        <f t="shared" si="0"/>
        <v>771.9286392123379</v>
      </c>
      <c r="G26" s="6">
        <f t="shared" si="1"/>
        <v>746.1044944688823</v>
      </c>
    </row>
    <row r="27" spans="2:7" ht="12.75">
      <c r="B27">
        <v>260</v>
      </c>
      <c r="C27" s="3">
        <f t="shared" si="0"/>
        <v>817.0591122686179</v>
      </c>
      <c r="G27" s="6">
        <f t="shared" si="1"/>
        <v>788.50440997569</v>
      </c>
    </row>
    <row r="28" spans="2:7" ht="12.75">
      <c r="B28">
        <v>270</v>
      </c>
      <c r="C28" s="3">
        <f t="shared" si="0"/>
        <v>862.9020313729225</v>
      </c>
      <c r="G28" s="6">
        <f t="shared" si="1"/>
        <v>831.4442480118556</v>
      </c>
    </row>
    <row r="29" spans="2:7" ht="12.75">
      <c r="B29">
        <v>280</v>
      </c>
      <c r="C29" s="3">
        <f t="shared" si="0"/>
        <v>909.4342741794053</v>
      </c>
      <c r="G29" s="6">
        <f>4/3*B29*SQRT(2*$A$2*B29-B29*B29)*$E$2/1000000</f>
        <v>874.8964957235416</v>
      </c>
    </row>
    <row r="30" spans="2:7" ht="12.75">
      <c r="B30">
        <v>290</v>
      </c>
      <c r="C30" s="3">
        <f t="shared" si="0"/>
        <v>956.6337316586086</v>
      </c>
      <c r="G30" s="6">
        <f t="shared" si="1"/>
        <v>918.8346559487426</v>
      </c>
    </row>
    <row r="31" spans="2:7" ht="12.75">
      <c r="B31">
        <v>300</v>
      </c>
      <c r="C31" s="3">
        <f t="shared" si="0"/>
        <v>1004.4792199351837</v>
      </c>
      <c r="G31" s="6">
        <f t="shared" si="1"/>
        <v>963.2331555755336</v>
      </c>
    </row>
    <row r="32" spans="2:7" ht="12.75">
      <c r="B32">
        <v>310</v>
      </c>
      <c r="C32" s="3">
        <f t="shared" si="0"/>
        <v>1052.9504023385737</v>
      </c>
      <c r="G32" s="6">
        <f t="shared" si="1"/>
        <v>1008.06726430333</v>
      </c>
    </row>
    <row r="33" spans="2:7" ht="12.75">
      <c r="B33">
        <v>320</v>
      </c>
      <c r="C33" s="3">
        <f t="shared" si="0"/>
        <v>1102.027720178733</v>
      </c>
      <c r="G33" s="6">
        <f t="shared" si="1"/>
        <v>1053.3130222919383</v>
      </c>
    </row>
    <row r="34" spans="2:7" ht="12.75">
      <c r="B34">
        <v>330</v>
      </c>
      <c r="C34" s="3">
        <f t="shared" si="0"/>
        <v>1151.6923310158745</v>
      </c>
      <c r="G34" s="6">
        <f t="shared" si="1"/>
        <v>1098.947175443843</v>
      </c>
    </row>
    <row r="35" spans="2:7" ht="12.75">
      <c r="B35">
        <v>340</v>
      </c>
      <c r="C35" s="3">
        <f t="shared" si="0"/>
        <v>1201.92605339925</v>
      </c>
      <c r="G35" s="6">
        <f t="shared" si="1"/>
        <v>1144.9471172742724</v>
      </c>
    </row>
    <row r="36" spans="2:7" ht="12.75">
      <c r="B36">
        <v>350</v>
      </c>
      <c r="C36" s="3">
        <f t="shared" si="0"/>
        <v>1252.711317216386</v>
      </c>
      <c r="G36" s="6">
        <f t="shared" si="1"/>
        <v>1191.2908364925463</v>
      </c>
    </row>
    <row r="37" spans="2:7" ht="12.75">
      <c r="B37">
        <v>360</v>
      </c>
      <c r="C37" s="3">
        <f t="shared" si="0"/>
        <v>1304.0311189295082</v>
      </c>
      <c r="G37" s="6">
        <f t="shared" si="1"/>
        <v>1237.95686955564</v>
      </c>
    </row>
    <row r="38" spans="2:7" ht="12.75">
      <c r="B38">
        <v>370</v>
      </c>
      <c r="C38" s="3">
        <f t="shared" si="0"/>
        <v>1355.8689810866565</v>
      </c>
      <c r="G38" s="6">
        <f t="shared" si="1"/>
        <v>1284.9242575674775</v>
      </c>
    </row>
    <row r="39" spans="2:7" ht="12.75">
      <c r="B39">
        <v>380</v>
      </c>
      <c r="C39" s="3">
        <f t="shared" si="0"/>
        <v>1408.208915586257</v>
      </c>
      <c r="G39" s="6">
        <f>4/3*B39*SQRT(2*$A$2*B39-B39*B39)*$E$2/1000000</f>
        <v>1332.1725069901588</v>
      </c>
    </row>
    <row r="40" spans="2:7" ht="12.75">
      <c r="B40">
        <v>390</v>
      </c>
      <c r="C40" s="3">
        <f t="shared" si="0"/>
        <v>1461.0353902494005</v>
      </c>
      <c r="G40" s="6">
        <f t="shared" si="1"/>
        <v>1379.6815537101304</v>
      </c>
    </row>
    <row r="41" spans="2:7" ht="12.75">
      <c r="B41">
        <v>400</v>
      </c>
      <c r="C41" s="3">
        <f t="shared" si="0"/>
        <v>1514.3332983170585</v>
      </c>
      <c r="G41" s="6">
        <f t="shared" si="1"/>
        <v>1427.4317300662751</v>
      </c>
    </row>
    <row r="42" spans="2:7" ht="12.75">
      <c r="B42">
        <v>410</v>
      </c>
      <c r="C42" s="3">
        <f t="shared" si="0"/>
        <v>1568.0879305420517</v>
      </c>
      <c r="G42" s="6">
        <f t="shared" si="1"/>
        <v>1475.4037345004172</v>
      </c>
    </row>
    <row r="43" spans="2:7" ht="12.75">
      <c r="B43">
        <v>420</v>
      </c>
      <c r="C43" s="3">
        <f t="shared" si="0"/>
        <v>1622.2849495898975</v>
      </c>
      <c r="G43" s="6">
        <f t="shared" si="1"/>
        <v>1523.5786035357676</v>
      </c>
    </row>
    <row r="44" spans="2:7" ht="12.75">
      <c r="B44">
        <v>430</v>
      </c>
      <c r="C44" s="3">
        <f t="shared" si="0"/>
        <v>1676.9103665000403</v>
      </c>
      <c r="G44" s="6">
        <f t="shared" si="1"/>
        <v>1571.9376858268479</v>
      </c>
    </row>
    <row r="45" spans="2:7" ht="12.75">
      <c r="B45">
        <v>440</v>
      </c>
      <c r="C45" s="3">
        <f t="shared" si="0"/>
        <v>1731.9505189906981</v>
      </c>
      <c r="G45" s="6">
        <f t="shared" si="1"/>
        <v>1620.4626180566802</v>
      </c>
    </row>
    <row r="46" spans="2:7" ht="12.75">
      <c r="B46">
        <v>450</v>
      </c>
      <c r="C46" s="3">
        <f t="shared" si="0"/>
        <v>1787.3920514175784</v>
      </c>
      <c r="G46" s="6">
        <f t="shared" si="1"/>
        <v>1669.1353024844927</v>
      </c>
    </row>
    <row r="47" spans="2:7" ht="12.75">
      <c r="B47">
        <v>460</v>
      </c>
      <c r="C47" s="3">
        <f t="shared" si="0"/>
        <v>1843.2218962198285</v>
      </c>
      <c r="G47" s="6">
        <f t="shared" si="1"/>
        <v>1717.9378859706578</v>
      </c>
    </row>
    <row r="48" spans="2:7" ht="12.75">
      <c r="B48">
        <v>470</v>
      </c>
      <c r="C48" s="3">
        <f t="shared" si="0"/>
        <v>1899.4272567064284</v>
      </c>
      <c r="G48" s="6">
        <f t="shared" si="1"/>
        <v>1766.8527403257021</v>
      </c>
    </row>
    <row r="49" spans="2:7" ht="12.75">
      <c r="B49">
        <v>480</v>
      </c>
      <c r="C49" s="3">
        <f t="shared" si="0"/>
        <v>1955.995591053285</v>
      </c>
      <c r="G49" s="6">
        <f t="shared" si="1"/>
        <v>1815.862443847551</v>
      </c>
    </row>
    <row r="50" spans="2:7" ht="12.75">
      <c r="B50">
        <v>490</v>
      </c>
      <c r="C50" s="3">
        <f t="shared" si="0"/>
        <v>2012.9145973960956</v>
      </c>
      <c r="G50" s="6">
        <f t="shared" si="1"/>
        <v>1864.9497639260956</v>
      </c>
    </row>
    <row r="51" spans="2:7" ht="12.75">
      <c r="B51">
        <v>500</v>
      </c>
      <c r="C51" s="3">
        <f t="shared" si="0"/>
        <v>2070.172199916791</v>
      </c>
      <c r="G51" s="6">
        <f>4/3*B51*SQRT(2*$A$2*B51-B51*B51)*$E$2/1000000</f>
        <v>1914.0976406071288</v>
      </c>
    </row>
    <row r="52" spans="2:7" ht="12.75">
      <c r="B52">
        <v>510</v>
      </c>
      <c r="C52" s="3">
        <f t="shared" si="0"/>
        <v>2127.75653583255</v>
      </c>
      <c r="G52" s="6">
        <f t="shared" si="1"/>
        <v>1963.2891710188799</v>
      </c>
    </row>
    <row r="53" spans="2:7" ht="12.75">
      <c r="B53">
        <v>520</v>
      </c>
      <c r="C53" s="3">
        <f t="shared" si="0"/>
        <v>2185.6559432060303</v>
      </c>
      <c r="G53" s="6">
        <f t="shared" si="1"/>
        <v>2012.5075945741582</v>
      </c>
    </row>
    <row r="54" spans="2:7" ht="12.75">
      <c r="B54">
        <v>530</v>
      </c>
      <c r="C54" s="3">
        <f t="shared" si="0"/>
        <v>2243.858949503988</v>
      </c>
      <c r="G54" s="6">
        <f t="shared" si="1"/>
        <v>2061.736278869611</v>
      </c>
    </row>
    <row r="55" spans="2:7" ht="12.75">
      <c r="B55">
        <v>540</v>
      </c>
      <c r="C55" s="3">
        <f t="shared" si="0"/>
        <v>2302.3542608388602</v>
      </c>
      <c r="G55" s="6">
        <f t="shared" si="1"/>
        <v>2110.958706210996</v>
      </c>
    </row>
    <row r="56" spans="2:7" ht="12.75">
      <c r="B56">
        <v>550</v>
      </c>
      <c r="C56" s="3">
        <f t="shared" si="0"/>
        <v>2361.1307518344565</v>
      </c>
      <c r="G56" s="6">
        <f t="shared" si="1"/>
        <v>2160.1584606998936</v>
      </c>
    </row>
    <row r="57" spans="2:7" ht="12.75">
      <c r="B57">
        <v>560</v>
      </c>
      <c r="C57" s="3">
        <f t="shared" si="0"/>
        <v>2420.1774560626254</v>
      </c>
      <c r="G57" s="6">
        <f t="shared" si="1"/>
        <v>2209.3192158229294</v>
      </c>
    </row>
    <row r="58" spans="2:7" ht="12.75">
      <c r="B58">
        <v>570</v>
      </c>
      <c r="C58" s="3">
        <f t="shared" si="0"/>
        <v>2479.4835570028904</v>
      </c>
      <c r="G58" s="6">
        <f t="shared" si="1"/>
        <v>2258.4247224895503</v>
      </c>
    </row>
    <row r="59" spans="2:7" ht="12.75">
      <c r="B59">
        <v>580</v>
      </c>
      <c r="C59" s="3">
        <f t="shared" si="0"/>
        <v>2539.038379481504</v>
      </c>
      <c r="G59" s="6">
        <f t="shared" si="1"/>
        <v>2307.4587974687647</v>
      </c>
    </row>
    <row r="60" spans="2:7" ht="12.75">
      <c r="B60">
        <v>590</v>
      </c>
      <c r="C60" s="3">
        <f t="shared" si="0"/>
        <v>2598.831381550401</v>
      </c>
      <c r="G60" s="6">
        <f>4/3*B60*SQRT(2*$A$2*B60-B60*B60)*$E$2/1000000</f>
        <v>2356.405312179078</v>
      </c>
    </row>
    <row r="61" spans="2:7" ht="12.75">
      <c r="B61">
        <v>600</v>
      </c>
      <c r="C61" s="3">
        <f t="shared" si="0"/>
        <v>2658.852146770023</v>
      </c>
      <c r="G61" s="6">
        <f t="shared" si="1"/>
        <v>2405.248181789148</v>
      </c>
    </row>
    <row r="62" spans="2:7" ht="12.75">
      <c r="B62">
        <v>610</v>
      </c>
      <c r="C62" s="3">
        <f t="shared" si="0"/>
        <v>2719.0903768631883</v>
      </c>
      <c r="G62" s="6">
        <f t="shared" si="1"/>
        <v>2453.971354589671</v>
      </c>
    </row>
    <row r="63" spans="2:7" ht="12.75">
      <c r="B63">
        <v>620</v>
      </c>
      <c r="C63" s="3">
        <f t="shared" si="0"/>
        <v>2779.5358847099533</v>
      </c>
      <c r="G63" s="6">
        <f t="shared" si="1"/>
        <v>2502.5588015994967</v>
      </c>
    </row>
    <row r="64" spans="2:7" ht="12.75">
      <c r="B64">
        <v>630</v>
      </c>
      <c r="C64" s="3">
        <f t="shared" si="0"/>
        <v>2840.178587655918</v>
      </c>
      <c r="G64" s="6">
        <f t="shared" si="1"/>
        <v>2550.994506371192</v>
      </c>
    </row>
    <row r="65" spans="2:7" ht="12.75">
      <c r="B65">
        <v>640</v>
      </c>
      <c r="C65" s="3">
        <f t="shared" si="0"/>
        <v>2901.0085011087053</v>
      </c>
      <c r="G65" s="6">
        <f t="shared" si="1"/>
        <v>2599.2624549632023</v>
      </c>
    </row>
    <row r="66" spans="2:7" ht="12.75">
      <c r="B66">
        <v>650</v>
      </c>
      <c r="C66" s="3">
        <f t="shared" si="0"/>
        <v>2962.015732399272</v>
      </c>
      <c r="G66" s="6">
        <f t="shared" si="1"/>
        <v>2647.34662604738</v>
      </c>
    </row>
    <row r="67" spans="2:7" ht="12.75">
      <c r="B67">
        <v>660</v>
      </c>
      <c r="C67" s="3">
        <f aca="true" t="shared" si="2" ref="C67:C84">($A$2*$A$2*ASIN((SQRT(2*$A$2*B67-B67*B67))/$A$2)-($A$2-B67)*SQRT(2*$A$2*B67-B67*B67))*$E$2/1000000</f>
        <v>3023.190474886578</v>
      </c>
      <c r="G67" s="6">
        <f>4/3*B67*SQRT(2*$A$2*B67-B67*B67)*$E$2/1000000</f>
        <v>2695.230981122026</v>
      </c>
    </row>
    <row r="68" spans="2:7" ht="12.75">
      <c r="B68">
        <v>670</v>
      </c>
      <c r="C68" s="3">
        <f t="shared" si="2"/>
        <v>3084.5230022857063</v>
      </c>
      <c r="G68" s="6">
        <f t="shared" si="1"/>
        <v>2742.8994548017977</v>
      </c>
    </row>
    <row r="69" spans="2:7" ht="12.75">
      <c r="B69">
        <v>680</v>
      </c>
      <c r="C69" s="3">
        <f t="shared" si="2"/>
        <v>3146.0036632009396</v>
      </c>
      <c r="G69" s="6">
        <f aca="true" t="shared" si="3" ref="G69:G74">4/3*B69*SQRT(2*$A$2*B69-B69*B69)*$E$2/1000000</f>
        <v>2790.335945156744</v>
      </c>
    </row>
    <row r="70" spans="2:7" ht="12.75">
      <c r="B70">
        <v>690</v>
      </c>
      <c r="C70" s="3">
        <f t="shared" si="2"/>
        <v>3207.6228758466586</v>
      </c>
      <c r="G70" s="6">
        <f t="shared" si="3"/>
        <v>2837.5243040735354</v>
      </c>
    </row>
    <row r="71" spans="2:7" ht="12.75">
      <c r="B71">
        <v>700</v>
      </c>
      <c r="C71" s="3">
        <f t="shared" si="2"/>
        <v>3269.3711229400215</v>
      </c>
      <c r="G71" s="6">
        <f t="shared" si="3"/>
        <v>2884.4483276125206</v>
      </c>
    </row>
    <row r="72" spans="2:7" ht="12.75">
      <c r="B72">
        <v>710</v>
      </c>
      <c r="C72" s="3">
        <f t="shared" si="2"/>
        <v>3331.2389467504195</v>
      </c>
      <c r="G72" s="6">
        <f t="shared" si="3"/>
        <v>2931.0917463346505</v>
      </c>
    </row>
    <row r="73" spans="2:7" ht="12.75">
      <c r="B73">
        <v>720</v>
      </c>
      <c r="C73" s="3">
        <f t="shared" si="2"/>
        <v>3393.216944291696</v>
      </c>
      <c r="G73" s="6">
        <f t="shared" si="3"/>
        <v>2977.4382155725757</v>
      </c>
    </row>
    <row r="74" spans="2:7" ht="12.75">
      <c r="B74">
        <v>730</v>
      </c>
      <c r="C74" s="3">
        <f t="shared" si="2"/>
        <v>3455.2957626438297</v>
      </c>
      <c r="G74" s="6">
        <f t="shared" si="3"/>
        <v>3023.471305620302</v>
      </c>
    </row>
    <row r="75" spans="2:7" ht="12.75">
      <c r="B75">
        <v>740</v>
      </c>
      <c r="C75" s="3">
        <f t="shared" si="2"/>
        <v>3517.466094391669</v>
      </c>
      <c r="G75" s="6">
        <f>4/3*B75*SQRT(2*$A$2*B75-B75*B75)*$E$2/1000000</f>
        <v>3069.174491815746</v>
      </c>
    </row>
    <row r="76" spans="2:7" ht="12.75">
      <c r="B76">
        <v>750</v>
      </c>
      <c r="C76" s="3">
        <f t="shared" si="2"/>
        <v>3579.7186731687825</v>
      </c>
      <c r="G76" s="6">
        <f aca="true" t="shared" si="4" ref="G76:G84">4/3*B76*SQRT(2*$A$2*B76-B76*B76)*$E$2/1000000</f>
        <v>3114.5311444902904</v>
      </c>
    </row>
    <row r="77" spans="2:7" ht="12.75">
      <c r="B77">
        <v>760</v>
      </c>
      <c r="C77" s="3">
        <f t="shared" si="2"/>
        <v>3642.0442692952442</v>
      </c>
      <c r="G77" s="6">
        <f t="shared" si="4"/>
        <v>3159.5245187591117</v>
      </c>
    </row>
    <row r="78" spans="2:7" ht="12.75">
      <c r="B78">
        <v>770</v>
      </c>
      <c r="C78" s="3">
        <f t="shared" si="2"/>
        <v>3704.4336854985813</v>
      </c>
      <c r="G78" s="6">
        <f t="shared" si="4"/>
        <v>3204.13774412552</v>
      </c>
    </row>
    <row r="79" spans="2:7" ht="12.75">
      <c r="B79">
        <v>780</v>
      </c>
      <c r="C79" s="3">
        <f t="shared" si="2"/>
        <v>3766.87775270753</v>
      </c>
      <c r="G79" s="6">
        <f t="shared" si="4"/>
        <v>3248.3538138718814</v>
      </c>
    </row>
    <row r="80" spans="2:7" ht="12.75">
      <c r="B80">
        <v>790</v>
      </c>
      <c r="C80" s="3">
        <f t="shared" si="2"/>
        <v>3829.367325908803</v>
      </c>
      <c r="G80" s="6">
        <f t="shared" si="4"/>
        <v>3292.15557420889</v>
      </c>
    </row>
    <row r="81" spans="2:7" ht="12.75">
      <c r="B81">
        <v>800</v>
      </c>
      <c r="C81" s="3">
        <f t="shared" si="2"/>
        <v>3891.893280057091</v>
      </c>
      <c r="G81" s="6">
        <f t="shared" si="4"/>
        <v>3335.525713153941</v>
      </c>
    </row>
    <row r="82" spans="2:7" ht="12.75">
      <c r="B82">
        <v>810</v>
      </c>
      <c r="C82" s="3">
        <f t="shared" si="2"/>
        <v>3954.446506029308</v>
      </c>
      <c r="G82" s="6">
        <f t="shared" si="4"/>
        <v>3378.446749108235</v>
      </c>
    </row>
    <row r="83" spans="2:7" ht="12.75">
      <c r="B83">
        <v>820</v>
      </c>
      <c r="C83" s="3">
        <f t="shared" si="2"/>
        <v>4017.017906613543</v>
      </c>
      <c r="G83" s="6">
        <f t="shared" si="4"/>
        <v>3420.9010191008642</v>
      </c>
    </row>
    <row r="84" spans="2:7" s="7" customFormat="1" ht="12.75">
      <c r="B84" s="7">
        <v>830</v>
      </c>
      <c r="C84" s="8">
        <f t="shared" si="2"/>
        <v>4079.598392524346</v>
      </c>
      <c r="G84" s="9">
        <f t="shared" si="4"/>
        <v>3462.8706666666667</v>
      </c>
    </row>
    <row r="85" spans="2:7" ht="12.75">
      <c r="B85">
        <v>840</v>
      </c>
      <c r="C85" s="3">
        <f>($A$2*$A$2*(3.14-ASIN((SQRT(2*$A$2*B85-B85*B85))/$A$2))+(-$A$2+B85)*SQRT(2*$A$2*B85-B85*B85))*$E$2/1000000</f>
        <v>4138.042513386458</v>
      </c>
      <c r="G85" s="6">
        <f>4/3*B85*SQRT(2*$A$2*B85-B85*B85)*$E$2/1000000</f>
        <v>3504.337629322837</v>
      </c>
    </row>
    <row r="86" spans="2:7" ht="12.75">
      <c r="B86">
        <v>850</v>
      </c>
      <c r="C86" s="3">
        <f aca="true" t="shared" si="5" ref="C86:C149">($A$2*$A$2*(3.14-ASIN((SQRT(2*$A$2*B86-B86*B86))/$A$2))+(-$A$2+B86)*SQRT(2*$A$2*B86-B86*B86))*$E$2/1000000</f>
        <v>4200.613913970692</v>
      </c>
      <c r="G86" s="6">
        <f>4/3*B86*SQRT(2*$A$2*B86-B86*B86)*$E$2/1000000</f>
        <v>3545.283625607407</v>
      </c>
    </row>
    <row r="87" spans="2:7" ht="12.75">
      <c r="B87">
        <v>860</v>
      </c>
      <c r="C87" s="3">
        <f t="shared" si="5"/>
        <v>4263.167139942908</v>
      </c>
      <c r="G87" s="6">
        <f>4/3*B87*SQRT(2*$A$2*B87-B87*B87)*$E$2/1000000</f>
        <v>3585.6901416404867</v>
      </c>
    </row>
    <row r="88" spans="2:7" ht="12.75">
      <c r="B88">
        <v>870</v>
      </c>
      <c r="C88" s="3">
        <f t="shared" si="5"/>
        <v>4325.693094091197</v>
      </c>
      <c r="G88" s="6">
        <f>4/3*B88*SQRT(2*$A$2*B88-B88*B88)*$E$2/1000000</f>
        <v>3625.538417166753</v>
      </c>
    </row>
    <row r="89" spans="2:7" ht="12.75">
      <c r="B89">
        <v>880</v>
      </c>
      <c r="C89" s="3">
        <f t="shared" si="5"/>
        <v>4388.182667292469</v>
      </c>
      <c r="G89" s="6">
        <f>4/3*B89*SQRT(2*$A$2*B89-B89*B89)*$E$2/1000000</f>
        <v>3664.809431034943</v>
      </c>
    </row>
    <row r="90" spans="2:3" ht="12.75">
      <c r="B90">
        <v>890</v>
      </c>
      <c r="C90" s="3">
        <f>($A$2*$A$2*(3.14-ASIN((SQRT(2*$A$2*B90-B90*B90))/$A$2))+(-$A$2+B90)*SQRT(2*$A$2*B90-B90*B90))*$E$2/1000000</f>
        <v>4450.626734501419</v>
      </c>
    </row>
    <row r="91" spans="2:3" ht="12.75">
      <c r="B91">
        <v>900</v>
      </c>
      <c r="C91" s="3">
        <f t="shared" si="5"/>
        <v>4513.016150704756</v>
      </c>
    </row>
    <row r="92" spans="2:3" ht="12.75">
      <c r="B92">
        <v>910</v>
      </c>
      <c r="C92" s="3">
        <f t="shared" si="5"/>
        <v>4575.341746831219</v>
      </c>
    </row>
    <row r="93" spans="2:3" ht="12.75">
      <c r="B93">
        <v>920</v>
      </c>
      <c r="C93" s="3">
        <f t="shared" si="5"/>
        <v>4637.594325608333</v>
      </c>
    </row>
    <row r="94" spans="2:3" ht="12.75">
      <c r="B94">
        <v>930</v>
      </c>
      <c r="C94" s="3">
        <f t="shared" si="5"/>
        <v>4699.764657356171</v>
      </c>
    </row>
    <row r="95" spans="2:3" ht="12.75">
      <c r="B95">
        <v>940</v>
      </c>
      <c r="C95" s="3">
        <f t="shared" si="5"/>
        <v>4761.843475708304</v>
      </c>
    </row>
    <row r="96" spans="2:3" ht="12.75">
      <c r="B96">
        <v>950</v>
      </c>
      <c r="C96" s="3">
        <f t="shared" si="5"/>
        <v>4823.821473249581</v>
      </c>
    </row>
    <row r="97" spans="2:3" ht="12.75">
      <c r="B97">
        <v>960</v>
      </c>
      <c r="C97" s="3">
        <f t="shared" si="5"/>
        <v>4885.689297059979</v>
      </c>
    </row>
    <row r="98" spans="2:3" ht="12.75">
      <c r="B98">
        <v>970</v>
      </c>
      <c r="C98" s="3">
        <f t="shared" si="5"/>
        <v>4947.437544153342</v>
      </c>
    </row>
    <row r="99" spans="2:3" ht="12.75">
      <c r="B99">
        <v>980</v>
      </c>
      <c r="C99" s="3">
        <f t="shared" si="5"/>
        <v>5009.056756799061</v>
      </c>
    </row>
    <row r="100" spans="2:3" ht="12.75">
      <c r="B100">
        <v>990</v>
      </c>
      <c r="C100" s="3">
        <f t="shared" si="5"/>
        <v>5070.537417714293</v>
      </c>
    </row>
    <row r="101" spans="2:3" ht="12.75">
      <c r="B101">
        <v>1000</v>
      </c>
      <c r="C101" s="3">
        <f t="shared" si="5"/>
        <v>5131.869945113423</v>
      </c>
    </row>
    <row r="102" spans="2:3" ht="12.75">
      <c r="B102">
        <v>1010</v>
      </c>
      <c r="C102" s="3">
        <f t="shared" si="5"/>
        <v>5193.044687600728</v>
      </c>
    </row>
    <row r="103" spans="2:3" ht="12.75">
      <c r="B103">
        <v>1020</v>
      </c>
      <c r="C103" s="3">
        <f t="shared" si="5"/>
        <v>5254.051918891295</v>
      </c>
    </row>
    <row r="104" spans="2:3" ht="12.75">
      <c r="B104">
        <v>1030</v>
      </c>
      <c r="C104" s="3">
        <f t="shared" si="5"/>
        <v>5314.881832344082</v>
      </c>
    </row>
    <row r="105" spans="2:3" ht="12.75">
      <c r="B105">
        <v>1040</v>
      </c>
      <c r="C105" s="3">
        <f t="shared" si="5"/>
        <v>5375.524535290047</v>
      </c>
    </row>
    <row r="106" spans="2:3" ht="12.75">
      <c r="B106">
        <v>1050</v>
      </c>
      <c r="C106" s="3">
        <f t="shared" si="5"/>
        <v>5435.970043136812</v>
      </c>
    </row>
    <row r="107" spans="2:3" ht="12.75">
      <c r="B107">
        <v>1060</v>
      </c>
      <c r="C107" s="3">
        <f t="shared" si="5"/>
        <v>5496.208273229977</v>
      </c>
    </row>
    <row r="108" spans="2:3" ht="12.75">
      <c r="B108">
        <v>1070</v>
      </c>
      <c r="C108" s="3">
        <f t="shared" si="5"/>
        <v>5556.229038449599</v>
      </c>
    </row>
    <row r="109" spans="2:3" ht="12.75">
      <c r="B109">
        <v>1080</v>
      </c>
      <c r="C109" s="3">
        <f t="shared" si="5"/>
        <v>5616.022040518496</v>
      </c>
    </row>
    <row r="110" spans="2:3" ht="12.75">
      <c r="B110">
        <v>1090</v>
      </c>
      <c r="C110" s="3">
        <f t="shared" si="5"/>
        <v>5675.57686299711</v>
      </c>
    </row>
    <row r="111" spans="2:3" ht="12.75">
      <c r="B111">
        <v>1100</v>
      </c>
      <c r="C111" s="3">
        <f t="shared" si="5"/>
        <v>5734.882963937374</v>
      </c>
    </row>
    <row r="112" spans="2:3" ht="12.75">
      <c r="B112">
        <v>1110</v>
      </c>
      <c r="C112" s="3">
        <f t="shared" si="5"/>
        <v>5793.929668165543</v>
      </c>
    </row>
    <row r="113" spans="2:3" ht="12.75">
      <c r="B113">
        <v>1120</v>
      </c>
      <c r="C113" s="3">
        <f t="shared" si="5"/>
        <v>5852.70615916114</v>
      </c>
    </row>
    <row r="114" spans="2:3" ht="12.75">
      <c r="B114">
        <v>1130</v>
      </c>
      <c r="C114" s="3">
        <f t="shared" si="5"/>
        <v>5911.201470496013</v>
      </c>
    </row>
    <row r="115" spans="2:3" ht="12.75">
      <c r="B115">
        <v>1140</v>
      </c>
      <c r="C115" s="3">
        <f t="shared" si="5"/>
        <v>5969.40447679397</v>
      </c>
    </row>
    <row r="116" spans="2:3" ht="12.75">
      <c r="B116">
        <v>1150</v>
      </c>
      <c r="C116" s="3">
        <f t="shared" si="5"/>
        <v>6027.303884167451</v>
      </c>
    </row>
    <row r="117" spans="2:3" ht="12.75">
      <c r="B117">
        <v>1160</v>
      </c>
      <c r="C117" s="3">
        <f t="shared" si="5"/>
        <v>6084.888220083208</v>
      </c>
    </row>
    <row r="118" spans="2:3" ht="12.75">
      <c r="B118">
        <v>1170</v>
      </c>
      <c r="C118" s="3">
        <f t="shared" si="5"/>
        <v>6142.145822603905</v>
      </c>
    </row>
    <row r="119" spans="2:3" ht="12.75">
      <c r="B119">
        <v>1180</v>
      </c>
      <c r="C119" s="3">
        <f t="shared" si="5"/>
        <v>6199.064828946715</v>
      </c>
    </row>
    <row r="120" spans="2:3" ht="12.75">
      <c r="B120">
        <v>1190</v>
      </c>
      <c r="C120" s="3">
        <f t="shared" si="5"/>
        <v>6255.633163293573</v>
      </c>
    </row>
    <row r="121" spans="2:3" ht="12.75">
      <c r="B121">
        <v>1200</v>
      </c>
      <c r="C121" s="3">
        <f t="shared" si="5"/>
        <v>6311.838523780171</v>
      </c>
    </row>
    <row r="122" spans="2:3" ht="12.75">
      <c r="B122">
        <v>1210</v>
      </c>
      <c r="C122" s="3">
        <f t="shared" si="5"/>
        <v>6367.668368582422</v>
      </c>
    </row>
    <row r="123" spans="2:3" ht="12.75">
      <c r="B123">
        <v>1220</v>
      </c>
      <c r="C123" s="3">
        <f t="shared" si="5"/>
        <v>6423.109901009301</v>
      </c>
    </row>
    <row r="124" spans="2:3" ht="12.75">
      <c r="B124">
        <v>1230</v>
      </c>
      <c r="C124" s="3">
        <f t="shared" si="5"/>
        <v>6478.15005349996</v>
      </c>
    </row>
    <row r="125" spans="2:3" ht="12.75">
      <c r="B125">
        <v>1240</v>
      </c>
      <c r="C125" s="3">
        <f t="shared" si="5"/>
        <v>6532.775470410102</v>
      </c>
    </row>
    <row r="126" spans="2:3" ht="12.75">
      <c r="B126">
        <v>1250</v>
      </c>
      <c r="C126" s="3">
        <f t="shared" si="5"/>
        <v>6586.9724894579485</v>
      </c>
    </row>
    <row r="127" spans="2:3" ht="12.75">
      <c r="B127">
        <v>1260</v>
      </c>
      <c r="C127" s="3">
        <f t="shared" si="5"/>
        <v>6640.72712168294</v>
      </c>
    </row>
    <row r="128" spans="2:3" ht="12.75">
      <c r="B128">
        <v>1270</v>
      </c>
      <c r="C128" s="3">
        <f t="shared" si="5"/>
        <v>6694.025029750599</v>
      </c>
    </row>
    <row r="129" spans="2:3" ht="12.75">
      <c r="B129">
        <v>1280</v>
      </c>
      <c r="C129" s="3">
        <f t="shared" si="5"/>
        <v>6746.851504413742</v>
      </c>
    </row>
    <row r="130" spans="2:3" ht="12.75">
      <c r="B130">
        <v>1290</v>
      </c>
      <c r="C130" s="3">
        <f t="shared" si="5"/>
        <v>6799.1914389133435</v>
      </c>
    </row>
    <row r="131" spans="2:3" ht="12.75">
      <c r="B131">
        <v>1300</v>
      </c>
      <c r="C131" s="3">
        <f t="shared" si="5"/>
        <v>6851.029301070493</v>
      </c>
    </row>
    <row r="132" spans="2:3" ht="12.75">
      <c r="B132">
        <v>1310</v>
      </c>
      <c r="C132" s="3">
        <f t="shared" si="5"/>
        <v>6902.349102783615</v>
      </c>
    </row>
    <row r="133" spans="2:3" ht="12.75">
      <c r="B133">
        <v>1320</v>
      </c>
      <c r="C133" s="3">
        <f t="shared" si="5"/>
        <v>6953.134366600751</v>
      </c>
    </row>
    <row r="134" spans="2:3" ht="12.75">
      <c r="B134">
        <v>1330</v>
      </c>
      <c r="C134" s="3">
        <f t="shared" si="5"/>
        <v>7003.368088984125</v>
      </c>
    </row>
    <row r="135" spans="2:3" ht="12.75">
      <c r="B135">
        <v>1340</v>
      </c>
      <c r="C135" s="3">
        <f t="shared" si="5"/>
        <v>7053.032699821267</v>
      </c>
    </row>
    <row r="136" spans="2:3" ht="12.75">
      <c r="B136">
        <v>1350</v>
      </c>
      <c r="C136" s="3">
        <f t="shared" si="5"/>
        <v>7102.110017661425</v>
      </c>
    </row>
    <row r="137" spans="2:3" ht="12.75">
      <c r="B137">
        <v>1360</v>
      </c>
      <c r="C137" s="3">
        <f t="shared" si="5"/>
        <v>7150.581200064817</v>
      </c>
    </row>
    <row r="138" spans="2:3" ht="12.75">
      <c r="B138">
        <v>1370</v>
      </c>
      <c r="C138" s="3">
        <f t="shared" si="5"/>
        <v>7198.426688341393</v>
      </c>
    </row>
    <row r="139" spans="2:3" ht="12.75">
      <c r="B139">
        <v>1380</v>
      </c>
      <c r="C139" s="3">
        <f t="shared" si="5"/>
        <v>7245.626145820595</v>
      </c>
    </row>
    <row r="140" spans="2:3" ht="12.75">
      <c r="B140">
        <v>1390</v>
      </c>
      <c r="C140" s="3">
        <f t="shared" si="5"/>
        <v>7292.158388627077</v>
      </c>
    </row>
    <row r="141" spans="2:3" ht="12.75">
      <c r="B141">
        <v>1400</v>
      </c>
      <c r="C141" s="3">
        <f t="shared" si="5"/>
        <v>7338.001307731382</v>
      </c>
    </row>
    <row r="142" spans="2:3" ht="12.75">
      <c r="B142">
        <v>1410</v>
      </c>
      <c r="C142" s="3">
        <f t="shared" si="5"/>
        <v>7383.131780787662</v>
      </c>
    </row>
    <row r="143" spans="2:3" ht="12.75">
      <c r="B143">
        <v>1420</v>
      </c>
      <c r="C143" s="3">
        <f t="shared" si="5"/>
        <v>7427.525571947524</v>
      </c>
    </row>
    <row r="144" spans="2:3" ht="12.75">
      <c r="B144">
        <v>1430</v>
      </c>
      <c r="C144" s="3">
        <f t="shared" si="5"/>
        <v>7471.157217429665</v>
      </c>
    </row>
    <row r="145" spans="2:3" ht="12.75">
      <c r="B145">
        <v>1440</v>
      </c>
      <c r="C145" s="3">
        <f t="shared" si="5"/>
        <v>7513.999894101149</v>
      </c>
    </row>
    <row r="146" spans="2:3" ht="12.75">
      <c r="B146">
        <v>1450</v>
      </c>
      <c r="C146" s="3">
        <f t="shared" si="5"/>
        <v>7556.025267649528</v>
      </c>
    </row>
    <row r="147" spans="2:3" ht="12.75">
      <c r="B147">
        <v>1460</v>
      </c>
      <c r="C147" s="3">
        <f t="shared" si="5"/>
        <v>7597.203316041303</v>
      </c>
    </row>
    <row r="148" spans="2:3" ht="12.75">
      <c r="B148">
        <v>1470</v>
      </c>
      <c r="C148" s="3">
        <f t="shared" si="5"/>
        <v>7637.50212279495</v>
      </c>
    </row>
    <row r="149" spans="2:3" ht="12.75">
      <c r="B149">
        <v>1480</v>
      </c>
      <c r="C149" s="3">
        <f t="shared" si="5"/>
        <v>7676.887633035092</v>
      </c>
    </row>
    <row r="150" spans="2:3" ht="12.75">
      <c r="B150">
        <v>1490</v>
      </c>
      <c r="C150" s="3">
        <f aca="true" t="shared" si="6" ref="C150:C167">($A$2*$A$2*(3.14-ASIN((SQRT(2*$A$2*B150-B150*B150))/$A$2))+(-$A$2+B150)*SQRT(2*$A$2*B150-B150*B150))*$E$2/1000000</f>
        <v>7715.323363175835</v>
      </c>
    </row>
    <row r="151" spans="2:3" ht="12.75">
      <c r="B151">
        <v>1500</v>
      </c>
      <c r="C151" s="3">
        <f t="shared" si="6"/>
        <v>7752.770052163346</v>
      </c>
    </row>
    <row r="152" spans="2:3" ht="12.75">
      <c r="B152">
        <v>1510</v>
      </c>
      <c r="C152" s="3">
        <f t="shared" si="6"/>
        <v>7789.185238119903</v>
      </c>
    </row>
    <row r="153" spans="2:3" ht="12.75">
      <c r="B153">
        <v>1520</v>
      </c>
      <c r="C153" s="3">
        <f t="shared" si="6"/>
        <v>7824.522738396176</v>
      </c>
    </row>
    <row r="154" spans="2:3" ht="12.75">
      <c r="B154">
        <v>1530</v>
      </c>
      <c r="C154" s="3">
        <f t="shared" si="6"/>
        <v>7858.732002531134</v>
      </c>
    </row>
    <row r="155" spans="2:3" ht="12.75">
      <c r="B155">
        <v>1540</v>
      </c>
      <c r="C155" s="3">
        <f t="shared" si="6"/>
        <v>7891.757294917634</v>
      </c>
    </row>
    <row r="156" spans="2:3" ht="12.75">
      <c r="B156">
        <v>1550</v>
      </c>
      <c r="C156" s="3">
        <f t="shared" si="6"/>
        <v>7923.536644489507</v>
      </c>
    </row>
    <row r="157" spans="2:3" ht="12.75">
      <c r="B157">
        <v>1560</v>
      </c>
      <c r="C157" s="3">
        <f t="shared" si="6"/>
        <v>7954.000467920785</v>
      </c>
    </row>
    <row r="158" spans="2:3" ht="12.75">
      <c r="B158">
        <v>1570</v>
      </c>
      <c r="C158" s="3">
        <f t="shared" si="6"/>
        <v>7983.069722266222</v>
      </c>
    </row>
    <row r="159" spans="2:3" ht="12.75">
      <c r="B159">
        <v>1580</v>
      </c>
      <c r="C159" s="3">
        <f t="shared" si="6"/>
        <v>8010.653356448469</v>
      </c>
    </row>
    <row r="160" spans="2:3" ht="12.75">
      <c r="B160">
        <v>1590</v>
      </c>
      <c r="C160" s="3">
        <f t="shared" si="6"/>
        <v>8036.6446752430265</v>
      </c>
    </row>
    <row r="161" spans="2:3" ht="12.75">
      <c r="B161">
        <v>1600</v>
      </c>
      <c r="C161" s="3">
        <f t="shared" si="6"/>
        <v>8060.915931189014</v>
      </c>
    </row>
    <row r="162" spans="2:3" ht="12.75">
      <c r="B162">
        <v>1610</v>
      </c>
      <c r="C162" s="3">
        <f t="shared" si="6"/>
        <v>8083.30984307671</v>
      </c>
    </row>
    <row r="163" spans="2:3" ht="12.75">
      <c r="B163">
        <v>1620</v>
      </c>
      <c r="C163" s="3">
        <f t="shared" si="6"/>
        <v>8103.625330423326</v>
      </c>
    </row>
    <row r="164" spans="2:3" ht="12.75">
      <c r="B164">
        <v>1630</v>
      </c>
      <c r="C164" s="3">
        <f t="shared" si="6"/>
        <v>8121.591068030653</v>
      </c>
    </row>
    <row r="165" spans="2:3" ht="12.75">
      <c r="B165">
        <v>1640</v>
      </c>
      <c r="C165" s="3">
        <f t="shared" si="6"/>
        <v>8136.808727804668</v>
      </c>
    </row>
    <row r="166" spans="2:3" ht="12.75">
      <c r="B166">
        <v>1650</v>
      </c>
      <c r="C166" s="3">
        <f t="shared" si="6"/>
        <v>8148.5957300102855</v>
      </c>
    </row>
    <row r="167" spans="2:3" ht="12.75">
      <c r="B167">
        <v>1660</v>
      </c>
      <c r="C167" s="3">
        <f t="shared" si="6"/>
        <v>8155.06042</v>
      </c>
    </row>
  </sheetData>
  <printOptions/>
  <pageMargins left="0.75" right="0.75" top="1" bottom="1" header="0.5" footer="0.5"/>
  <pageSetup horizontalDpi="180" verticalDpi="180" orientation="landscape" paperSiz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B1">
      <selection activeCell="C4" sqref="C4"/>
    </sheetView>
  </sheetViews>
  <sheetFormatPr defaultColWidth="9.140625" defaultRowHeight="12.75"/>
  <cols>
    <col min="1" max="1" width="10.7109375" style="10" customWidth="1"/>
    <col min="2" max="2" width="10.7109375" style="15" customWidth="1"/>
    <col min="3" max="3" width="10.7109375" style="10" customWidth="1"/>
    <col min="4" max="4" width="10.7109375" style="15" customWidth="1"/>
    <col min="5" max="5" width="10.7109375" style="10" customWidth="1"/>
    <col min="6" max="6" width="10.7109375" style="15" customWidth="1"/>
    <col min="7" max="8" width="10.7109375" style="0" customWidth="1"/>
  </cols>
  <sheetData>
    <row r="1" spans="1:8" ht="15" customHeight="1">
      <c r="A1" s="30" t="s">
        <v>10</v>
      </c>
      <c r="E1" s="21" t="s">
        <v>9</v>
      </c>
      <c r="F1" s="15">
        <f>calcolo!A2*2</f>
        <v>1660</v>
      </c>
      <c r="G1" s="21" t="s">
        <v>8</v>
      </c>
      <c r="H1" s="15">
        <f>calcolo!E2</f>
        <v>3770</v>
      </c>
    </row>
    <row r="2" spans="2:3" ht="19.5" customHeight="1" thickBot="1">
      <c r="B2" s="20"/>
      <c r="C2" s="31" t="s">
        <v>7</v>
      </c>
    </row>
    <row r="3" spans="1:8" ht="13.5" thickTop="1">
      <c r="A3" s="11" t="s">
        <v>6</v>
      </c>
      <c r="B3" s="16" t="s">
        <v>5</v>
      </c>
      <c r="C3" s="11" t="s">
        <v>6</v>
      </c>
      <c r="D3" s="16" t="s">
        <v>5</v>
      </c>
      <c r="E3" s="11" t="s">
        <v>6</v>
      </c>
      <c r="F3" s="16" t="s">
        <v>5</v>
      </c>
      <c r="G3" s="11" t="s">
        <v>6</v>
      </c>
      <c r="H3" s="16" t="s">
        <v>5</v>
      </c>
    </row>
    <row r="4" spans="1:8" ht="12.75">
      <c r="A4" s="12">
        <f>calcolo!B2</f>
        <v>10</v>
      </c>
      <c r="B4" s="17">
        <f>calcolo!C2</f>
        <v>6.464689989714114</v>
      </c>
      <c r="C4" s="22">
        <f>calcolo!B54</f>
        <v>530</v>
      </c>
      <c r="D4" s="23">
        <f>calcolo!C54</f>
        <v>2243.858949503988</v>
      </c>
      <c r="E4" s="22">
        <f>calcolo!B106</f>
        <v>1050</v>
      </c>
      <c r="F4" s="23">
        <f>calcolo!C106</f>
        <v>5435.970043136812</v>
      </c>
      <c r="G4" s="22">
        <f>calcolo!B158</f>
        <v>1570</v>
      </c>
      <c r="H4" s="23">
        <f>calcolo!C158</f>
        <v>7983.069722266222</v>
      </c>
    </row>
    <row r="5" spans="1:8" ht="12.75">
      <c r="A5" s="13">
        <f>calcolo!B3</f>
        <v>20</v>
      </c>
      <c r="B5" s="18">
        <f>calcolo!C3</f>
        <v>18.251692195333924</v>
      </c>
      <c r="C5" s="24">
        <f>calcolo!B55</f>
        <v>540</v>
      </c>
      <c r="D5" s="25">
        <f>calcolo!C55</f>
        <v>2302.3542608388602</v>
      </c>
      <c r="E5" s="24">
        <f>calcolo!B107</f>
        <v>1060</v>
      </c>
      <c r="F5" s="25">
        <f>calcolo!C107</f>
        <v>5496.208273229977</v>
      </c>
      <c r="G5" s="22">
        <f>calcolo!B159</f>
        <v>1580</v>
      </c>
      <c r="H5" s="23">
        <f>calcolo!C159</f>
        <v>8010.653356448469</v>
      </c>
    </row>
    <row r="6" spans="1:8" ht="12.75">
      <c r="A6" s="13">
        <f>calcolo!B4</f>
        <v>30</v>
      </c>
      <c r="B6" s="18">
        <f>calcolo!C4</f>
        <v>33.46935196934685</v>
      </c>
      <c r="C6" s="24">
        <f>calcolo!B56</f>
        <v>550</v>
      </c>
      <c r="D6" s="25">
        <f>calcolo!C56</f>
        <v>2361.1307518344565</v>
      </c>
      <c r="E6" s="24">
        <f>calcolo!B108</f>
        <v>1070</v>
      </c>
      <c r="F6" s="25">
        <f>calcolo!C108</f>
        <v>5556.229038449599</v>
      </c>
      <c r="G6" s="22">
        <f>calcolo!B160</f>
        <v>1590</v>
      </c>
      <c r="H6" s="23">
        <f>calcolo!C160</f>
        <v>8036.6446752430265</v>
      </c>
    </row>
    <row r="7" spans="1:8" ht="12.75">
      <c r="A7" s="13">
        <f>calcolo!B5</f>
        <v>40</v>
      </c>
      <c r="B7" s="18">
        <f>calcolo!C5</f>
        <v>51.435089576674066</v>
      </c>
      <c r="C7" s="24">
        <f>calcolo!B57</f>
        <v>560</v>
      </c>
      <c r="D7" s="25">
        <f>calcolo!C57</f>
        <v>2420.1774560626254</v>
      </c>
      <c r="E7" s="24">
        <f>calcolo!B109</f>
        <v>1080</v>
      </c>
      <c r="F7" s="25">
        <f>calcolo!C109</f>
        <v>5616.022040518496</v>
      </c>
      <c r="G7" s="22">
        <f>calcolo!B161</f>
        <v>1600</v>
      </c>
      <c r="H7" s="23">
        <f>calcolo!C161</f>
        <v>8060.915931189014</v>
      </c>
    </row>
    <row r="8" spans="1:8" ht="12.75">
      <c r="A8" s="13">
        <f>calcolo!B6</f>
        <v>50</v>
      </c>
      <c r="B8" s="18">
        <f>calcolo!C6</f>
        <v>71.75057692328927</v>
      </c>
      <c r="C8" s="24">
        <f>calcolo!B58</f>
        <v>570</v>
      </c>
      <c r="D8" s="25">
        <f>calcolo!C58</f>
        <v>2479.4835570028904</v>
      </c>
      <c r="E8" s="24">
        <f>calcolo!B110</f>
        <v>1090</v>
      </c>
      <c r="F8" s="25">
        <f>calcolo!C110</f>
        <v>5675.57686299711</v>
      </c>
      <c r="G8" s="22">
        <f>calcolo!B162</f>
        <v>1610</v>
      </c>
      <c r="H8" s="23">
        <f>calcolo!C162</f>
        <v>8083.30984307671</v>
      </c>
    </row>
    <row r="9" spans="1:8" ht="12.75">
      <c r="A9" s="13">
        <f>calcolo!B7</f>
        <v>60</v>
      </c>
      <c r="B9" s="18">
        <f>calcolo!C7</f>
        <v>94.14448881098552</v>
      </c>
      <c r="C9" s="24">
        <f>calcolo!B59</f>
        <v>580</v>
      </c>
      <c r="D9" s="25">
        <f>calcolo!C59</f>
        <v>2539.038379481504</v>
      </c>
      <c r="E9" s="24">
        <f>calcolo!B111</f>
        <v>1100</v>
      </c>
      <c r="F9" s="25">
        <f>calcolo!C111</f>
        <v>5734.882963937374</v>
      </c>
      <c r="G9" s="22">
        <f>calcolo!B163</f>
        <v>1620</v>
      </c>
      <c r="H9" s="23">
        <f>calcolo!C163</f>
        <v>8103.625330423326</v>
      </c>
    </row>
    <row r="10" spans="1:8" ht="12.75">
      <c r="A10" s="13">
        <f>calcolo!B8</f>
        <v>70</v>
      </c>
      <c r="B10" s="18">
        <f>calcolo!C8</f>
        <v>118.41574475697281</v>
      </c>
      <c r="C10" s="24">
        <f>calcolo!B60</f>
        <v>590</v>
      </c>
      <c r="D10" s="25">
        <f>calcolo!C60</f>
        <v>2598.831381550401</v>
      </c>
      <c r="E10" s="24">
        <f>calcolo!B112</f>
        <v>1110</v>
      </c>
      <c r="F10" s="25">
        <f>calcolo!C112</f>
        <v>5793.929668165543</v>
      </c>
      <c r="G10" s="22">
        <f>calcolo!B164</f>
        <v>1630</v>
      </c>
      <c r="H10" s="23">
        <f>calcolo!C164</f>
        <v>8121.591068030653</v>
      </c>
    </row>
    <row r="11" spans="1:8" ht="12.75">
      <c r="A11" s="13">
        <f>calcolo!B9</f>
        <v>80</v>
      </c>
      <c r="B11" s="18">
        <f>calcolo!C9</f>
        <v>144.40706355153165</v>
      </c>
      <c r="C11" s="24">
        <f>calcolo!B61</f>
        <v>600</v>
      </c>
      <c r="D11" s="25">
        <f>calcolo!C61</f>
        <v>2658.852146770023</v>
      </c>
      <c r="E11" s="24">
        <f>calcolo!B113</f>
        <v>1120</v>
      </c>
      <c r="F11" s="25">
        <f>calcolo!C113</f>
        <v>5852.70615916114</v>
      </c>
      <c r="G11" s="22">
        <f>calcolo!B165</f>
        <v>1640</v>
      </c>
      <c r="H11" s="23">
        <f>calcolo!C165</f>
        <v>8136.808727804668</v>
      </c>
    </row>
    <row r="12" spans="1:8" ht="12.75">
      <c r="A12" s="13">
        <f>calcolo!B10</f>
        <v>90</v>
      </c>
      <c r="B12" s="18">
        <f>calcolo!C10</f>
        <v>171.99069773377778</v>
      </c>
      <c r="C12" s="24">
        <f>calcolo!B62</f>
        <v>610</v>
      </c>
      <c r="D12" s="25">
        <f>calcolo!C62</f>
        <v>2719.0903768631883</v>
      </c>
      <c r="E12" s="24">
        <f>calcolo!B114</f>
        <v>1130</v>
      </c>
      <c r="F12" s="25">
        <f>calcolo!C114</f>
        <v>5911.201470496013</v>
      </c>
      <c r="G12" s="22">
        <f>calcolo!B166</f>
        <v>1650</v>
      </c>
      <c r="H12" s="23">
        <f>calcolo!C166</f>
        <v>8148.5957300102855</v>
      </c>
    </row>
    <row r="13" spans="1:8" ht="12.75">
      <c r="A13" s="13">
        <f>calcolo!B11</f>
        <v>100</v>
      </c>
      <c r="B13" s="18">
        <f>calcolo!C11</f>
        <v>201.0599520792144</v>
      </c>
      <c r="C13" s="24">
        <f>calcolo!B63</f>
        <v>620</v>
      </c>
      <c r="D13" s="25">
        <f>calcolo!C63</f>
        <v>2779.5358847099533</v>
      </c>
      <c r="E13" s="24">
        <f>calcolo!B115</f>
        <v>1140</v>
      </c>
      <c r="F13" s="25">
        <f>calcolo!C115</f>
        <v>5969.40447679397</v>
      </c>
      <c r="G13" s="22">
        <f>calcolo!B167</f>
        <v>1660</v>
      </c>
      <c r="H13" s="23">
        <f>calcolo!C167</f>
        <v>8155.06042</v>
      </c>
    </row>
    <row r="14" spans="1:8" ht="12.75">
      <c r="A14" s="13">
        <f>calcolo!B12</f>
        <v>110</v>
      </c>
      <c r="B14" s="18">
        <f>calcolo!C12</f>
        <v>231.52377551049258</v>
      </c>
      <c r="C14" s="24">
        <f>calcolo!B64</f>
        <v>630</v>
      </c>
      <c r="D14" s="25">
        <f>calcolo!C64</f>
        <v>2840.178587655918</v>
      </c>
      <c r="E14" s="24">
        <f>calcolo!B116</f>
        <v>1150</v>
      </c>
      <c r="F14" s="25">
        <f>calcolo!C116</f>
        <v>6027.303884167451</v>
      </c>
      <c r="G14" s="22">
        <f>calcolo!B168</f>
        <v>0</v>
      </c>
      <c r="H14" s="23">
        <f>calcolo!C168</f>
        <v>0</v>
      </c>
    </row>
    <row r="15" spans="1:8" ht="12.75">
      <c r="A15" s="13">
        <f>calcolo!B13</f>
        <v>120</v>
      </c>
      <c r="B15" s="18">
        <f>calcolo!C13</f>
        <v>263.30312508236557</v>
      </c>
      <c r="C15" s="24">
        <f>calcolo!B65</f>
        <v>640</v>
      </c>
      <c r="D15" s="25">
        <f>calcolo!C65</f>
        <v>2901.0085011087053</v>
      </c>
      <c r="E15" s="24">
        <f>calcolo!B117</f>
        <v>1160</v>
      </c>
      <c r="F15" s="25">
        <f>calcolo!C117</f>
        <v>6084.888220083208</v>
      </c>
      <c r="G15" s="22">
        <f>calcolo!B169</f>
        <v>0</v>
      </c>
      <c r="H15" s="23">
        <f>calcolo!C169</f>
        <v>0</v>
      </c>
    </row>
    <row r="16" spans="1:8" ht="12.75">
      <c r="A16" s="13">
        <f>calcolo!B14</f>
        <v>130</v>
      </c>
      <c r="B16" s="18">
        <f>calcolo!C14</f>
        <v>296.3284174688666</v>
      </c>
      <c r="C16" s="24">
        <f>calcolo!B66</f>
        <v>650</v>
      </c>
      <c r="D16" s="25">
        <f>calcolo!C66</f>
        <v>2962.015732399272</v>
      </c>
      <c r="E16" s="24">
        <f>calcolo!B118</f>
        <v>1170</v>
      </c>
      <c r="F16" s="25">
        <f>calcolo!C118</f>
        <v>6142.145822603905</v>
      </c>
      <c r="G16" s="22">
        <f>calcolo!B170</f>
        <v>0</v>
      </c>
      <c r="H16" s="23">
        <f>calcolo!C170</f>
        <v>0</v>
      </c>
    </row>
    <row r="17" spans="1:8" ht="12.75">
      <c r="A17" s="13">
        <f>calcolo!B15</f>
        <v>140</v>
      </c>
      <c r="B17" s="18">
        <f>calcolo!C15</f>
        <v>330.5376816038255</v>
      </c>
      <c r="C17" s="24">
        <f>calcolo!B67</f>
        <v>660</v>
      </c>
      <c r="D17" s="25">
        <f>calcolo!C67</f>
        <v>3023.190474886578</v>
      </c>
      <c r="E17" s="24">
        <f>calcolo!B119</f>
        <v>1180</v>
      </c>
      <c r="F17" s="25">
        <f>calcolo!C119</f>
        <v>6199.064828946715</v>
      </c>
      <c r="G17" s="22">
        <f>calcolo!B171</f>
        <v>0</v>
      </c>
      <c r="H17" s="23">
        <f>calcolo!C171</f>
        <v>0</v>
      </c>
    </row>
    <row r="18" spans="1:8" ht="12.75">
      <c r="A18" s="13">
        <f>calcolo!B16</f>
        <v>150</v>
      </c>
      <c r="B18" s="18">
        <f>calcolo!C16</f>
        <v>365.8751818800972</v>
      </c>
      <c r="C18" s="24">
        <f>calcolo!B68</f>
        <v>670</v>
      </c>
      <c r="D18" s="25">
        <f>calcolo!C68</f>
        <v>3084.5230022857063</v>
      </c>
      <c r="E18" s="24">
        <f>calcolo!B120</f>
        <v>1190</v>
      </c>
      <c r="F18" s="25">
        <f>calcolo!C120</f>
        <v>6255.633163293573</v>
      </c>
      <c r="G18" s="22">
        <f>calcolo!B172</f>
        <v>0</v>
      </c>
      <c r="H18" s="23">
        <f>calcolo!C172</f>
        <v>0</v>
      </c>
    </row>
    <row r="19" spans="1:8" ht="12.75">
      <c r="A19" s="13">
        <f>calcolo!B17</f>
        <v>160</v>
      </c>
      <c r="B19" s="18">
        <f>calcolo!C17</f>
        <v>402.2903678366542</v>
      </c>
      <c r="C19" s="24">
        <f>calcolo!B69</f>
        <v>680</v>
      </c>
      <c r="D19" s="25">
        <f>calcolo!C69</f>
        <v>3146.0036632009396</v>
      </c>
      <c r="E19" s="24">
        <f>calcolo!B121</f>
        <v>1200</v>
      </c>
      <c r="F19" s="25">
        <f>calcolo!C121</f>
        <v>6311.838523780171</v>
      </c>
      <c r="G19" s="22">
        <f>calcolo!B173</f>
        <v>0</v>
      </c>
      <c r="H19" s="23">
        <f>calcolo!C173</f>
        <v>0</v>
      </c>
    </row>
    <row r="20" spans="1:8" ht="12.75">
      <c r="A20" s="13">
        <f>calcolo!B18</f>
        <v>170</v>
      </c>
      <c r="B20" s="18">
        <f>calcolo!C18</f>
        <v>439.7370568241657</v>
      </c>
      <c r="C20" s="24">
        <f>calcolo!B70</f>
        <v>690</v>
      </c>
      <c r="D20" s="25">
        <f>calcolo!C70</f>
        <v>3207.6228758466586</v>
      </c>
      <c r="E20" s="24">
        <f>calcolo!B122</f>
        <v>1210</v>
      </c>
      <c r="F20" s="25">
        <f>calcolo!C122</f>
        <v>6367.668368582422</v>
      </c>
      <c r="G20" s="22">
        <f>calcolo!B174</f>
        <v>0</v>
      </c>
      <c r="H20" s="23">
        <f>calcolo!C174</f>
        <v>0</v>
      </c>
    </row>
    <row r="21" spans="1:8" ht="12.75">
      <c r="A21" s="13">
        <f>calcolo!B19</f>
        <v>180</v>
      </c>
      <c r="B21" s="18">
        <f>calcolo!C19</f>
        <v>478.17278696490746</v>
      </c>
      <c r="C21" s="24">
        <f>calcolo!B71</f>
        <v>700</v>
      </c>
      <c r="D21" s="25">
        <f>calcolo!C71</f>
        <v>3269.3711229400215</v>
      </c>
      <c r="E21" s="24">
        <f>calcolo!B123</f>
        <v>1220</v>
      </c>
      <c r="F21" s="25">
        <f>calcolo!C123</f>
        <v>6423.109901009301</v>
      </c>
      <c r="G21" s="22">
        <f>calcolo!B175</f>
        <v>0</v>
      </c>
      <c r="H21" s="23">
        <f>calcolo!C175</f>
        <v>0</v>
      </c>
    </row>
    <row r="22" spans="1:8" ht="12.75">
      <c r="A22" s="13">
        <f>calcolo!B20</f>
        <v>190</v>
      </c>
      <c r="B22" s="18">
        <f>calcolo!C20</f>
        <v>517.5582972050507</v>
      </c>
      <c r="C22" s="24">
        <f>calcolo!B72</f>
        <v>710</v>
      </c>
      <c r="D22" s="25">
        <f>calcolo!C72</f>
        <v>3331.2389467504195</v>
      </c>
      <c r="E22" s="24">
        <f>calcolo!B124</f>
        <v>1230</v>
      </c>
      <c r="F22" s="25">
        <f>calcolo!C124</f>
        <v>6478.15005349996</v>
      </c>
      <c r="G22" s="22">
        <f>calcolo!B176</f>
        <v>0</v>
      </c>
      <c r="H22" s="23">
        <f>calcolo!C176</f>
        <v>0</v>
      </c>
    </row>
    <row r="23" spans="1:8" ht="12.75">
      <c r="A23" s="13">
        <f>calcolo!B21</f>
        <v>200</v>
      </c>
      <c r="B23" s="18">
        <f>calcolo!C21</f>
        <v>557.8571039586985</v>
      </c>
      <c r="C23" s="24">
        <f>calcolo!B73</f>
        <v>720</v>
      </c>
      <c r="D23" s="25">
        <f>calcolo!C73</f>
        <v>3393.216944291696</v>
      </c>
      <c r="E23" s="24">
        <f>calcolo!B125</f>
        <v>1240</v>
      </c>
      <c r="F23" s="25">
        <f>calcolo!C125</f>
        <v>6532.775470410102</v>
      </c>
      <c r="G23" s="22">
        <f>calcolo!B177</f>
        <v>0</v>
      </c>
      <c r="H23" s="23">
        <f>calcolo!C177</f>
        <v>0</v>
      </c>
    </row>
    <row r="24" spans="1:8" ht="12.75">
      <c r="A24" s="13">
        <f>calcolo!B22</f>
        <v>210</v>
      </c>
      <c r="B24" s="18">
        <f>calcolo!C22</f>
        <v>599.0351523504715</v>
      </c>
      <c r="C24" s="24">
        <f>calcolo!B74</f>
        <v>730</v>
      </c>
      <c r="D24" s="25">
        <f>calcolo!C74</f>
        <v>3455.2957626438297</v>
      </c>
      <c r="E24" s="24">
        <f>calcolo!B126</f>
        <v>1250</v>
      </c>
      <c r="F24" s="25">
        <f>calcolo!C126</f>
        <v>6586.9724894579485</v>
      </c>
      <c r="G24" s="22">
        <f>calcolo!B178</f>
        <v>0</v>
      </c>
      <c r="H24" s="23">
        <f>calcolo!C178</f>
        <v>0</v>
      </c>
    </row>
    <row r="25" spans="1:8" ht="12.75">
      <c r="A25" s="13">
        <f>calcolo!B23</f>
        <v>220</v>
      </c>
      <c r="B25" s="18">
        <f>calcolo!C23</f>
        <v>641.0605258988516</v>
      </c>
      <c r="C25" s="24">
        <f>calcolo!B75</f>
        <v>740</v>
      </c>
      <c r="D25" s="25">
        <f>calcolo!C75</f>
        <v>3517.466094391669</v>
      </c>
      <c r="E25" s="24">
        <f>calcolo!B127</f>
        <v>1260</v>
      </c>
      <c r="F25" s="25">
        <f>calcolo!C127</f>
        <v>6640.72712168294</v>
      </c>
      <c r="G25" s="22">
        <f>calcolo!B179</f>
        <v>0</v>
      </c>
      <c r="H25" s="23">
        <f>calcolo!C179</f>
        <v>0</v>
      </c>
    </row>
    <row r="26" spans="1:8" ht="12.75">
      <c r="A26" s="13">
        <f>calcolo!B24</f>
        <v>230</v>
      </c>
      <c r="B26" s="18">
        <f>calcolo!C24</f>
        <v>683.9032025703357</v>
      </c>
      <c r="C26" s="24">
        <f>calcolo!B76</f>
        <v>750</v>
      </c>
      <c r="D26" s="25">
        <f>calcolo!C76</f>
        <v>3579.7186731687825</v>
      </c>
      <c r="E26" s="24">
        <f>calcolo!B128</f>
        <v>1270</v>
      </c>
      <c r="F26" s="25">
        <f>calcolo!C128</f>
        <v>6694.025029750599</v>
      </c>
      <c r="G26" s="22">
        <f>calcolo!B180</f>
        <v>0</v>
      </c>
      <c r="H26" s="23">
        <f>calcolo!C180</f>
        <v>0</v>
      </c>
    </row>
    <row r="27" spans="1:8" ht="12.75">
      <c r="A27" s="13">
        <f>calcolo!B25</f>
        <v>240</v>
      </c>
      <c r="B27" s="18">
        <f>calcolo!C25</f>
        <v>727.534848052476</v>
      </c>
      <c r="C27" s="24">
        <f>calcolo!B77</f>
        <v>760</v>
      </c>
      <c r="D27" s="25">
        <f>calcolo!C77</f>
        <v>3642.0442692952442</v>
      </c>
      <c r="E27" s="24">
        <f>calcolo!B129</f>
        <v>1280</v>
      </c>
      <c r="F27" s="25">
        <f>calcolo!C129</f>
        <v>6746.851504413742</v>
      </c>
      <c r="G27" s="22">
        <f>calcolo!B181</f>
        <v>0</v>
      </c>
      <c r="H27" s="23">
        <f>calcolo!C181</f>
        <v>0</v>
      </c>
    </row>
    <row r="28" spans="1:8" ht="12.75">
      <c r="A28" s="13">
        <f>calcolo!B26</f>
        <v>250</v>
      </c>
      <c r="B28" s="18">
        <f>calcolo!C26</f>
        <v>771.9286392123379</v>
      </c>
      <c r="C28" s="24">
        <f>calcolo!B78</f>
        <v>770</v>
      </c>
      <c r="D28" s="25">
        <f>calcolo!C78</f>
        <v>3704.4336854985813</v>
      </c>
      <c r="E28" s="24">
        <f>calcolo!B130</f>
        <v>1290</v>
      </c>
      <c r="F28" s="25">
        <f>calcolo!C130</f>
        <v>6799.1914389133435</v>
      </c>
      <c r="G28" s="22">
        <f>calcolo!B182</f>
        <v>0</v>
      </c>
      <c r="H28" s="23">
        <f>calcolo!C182</f>
        <v>0</v>
      </c>
    </row>
    <row r="29" spans="1:8" ht="12.75">
      <c r="A29" s="13">
        <f>calcolo!B27</f>
        <v>260</v>
      </c>
      <c r="B29" s="18">
        <f>calcolo!C27</f>
        <v>817.0591122686179</v>
      </c>
      <c r="C29" s="24">
        <f>calcolo!B79</f>
        <v>780</v>
      </c>
      <c r="D29" s="25">
        <f>calcolo!C79</f>
        <v>3766.87775270753</v>
      </c>
      <c r="E29" s="24">
        <f>calcolo!B131</f>
        <v>1300</v>
      </c>
      <c r="F29" s="25">
        <f>calcolo!C131</f>
        <v>6851.029301070493</v>
      </c>
      <c r="G29" s="22">
        <f>calcolo!B183</f>
        <v>0</v>
      </c>
      <c r="H29" s="23">
        <f>calcolo!C183</f>
        <v>0</v>
      </c>
    </row>
    <row r="30" spans="1:8" ht="12.75">
      <c r="A30" s="13">
        <f>calcolo!B28</f>
        <v>270</v>
      </c>
      <c r="B30" s="18">
        <f>calcolo!C28</f>
        <v>862.9020313729225</v>
      </c>
      <c r="C30" s="24">
        <f>calcolo!B80</f>
        <v>790</v>
      </c>
      <c r="D30" s="25">
        <f>calcolo!C80</f>
        <v>3829.367325908803</v>
      </c>
      <c r="E30" s="24">
        <f>calcolo!B132</f>
        <v>1310</v>
      </c>
      <c r="F30" s="25">
        <f>calcolo!C132</f>
        <v>6902.349102783615</v>
      </c>
      <c r="G30" s="22">
        <f>calcolo!B184</f>
        <v>0</v>
      </c>
      <c r="H30" s="23">
        <f>calcolo!C184</f>
        <v>0</v>
      </c>
    </row>
    <row r="31" spans="1:8" ht="12.75">
      <c r="A31" s="13">
        <f>calcolo!B29</f>
        <v>280</v>
      </c>
      <c r="B31" s="18">
        <f>calcolo!C29</f>
        <v>909.4342741794053</v>
      </c>
      <c r="C31" s="24">
        <f>calcolo!B81</f>
        <v>800</v>
      </c>
      <c r="D31" s="25">
        <f>calcolo!C81</f>
        <v>3891.893280057091</v>
      </c>
      <c r="E31" s="24">
        <f>calcolo!B133</f>
        <v>1320</v>
      </c>
      <c r="F31" s="25">
        <f>calcolo!C133</f>
        <v>6953.134366600751</v>
      </c>
      <c r="G31" s="22">
        <f>calcolo!B185</f>
        <v>0</v>
      </c>
      <c r="H31" s="23">
        <f>calcolo!C185</f>
        <v>0</v>
      </c>
    </row>
    <row r="32" spans="1:8" ht="12.75">
      <c r="A32" s="13">
        <f>calcolo!B30</f>
        <v>290</v>
      </c>
      <c r="B32" s="18">
        <f>calcolo!C30</f>
        <v>956.6337316586086</v>
      </c>
      <c r="C32" s="24">
        <f>calcolo!B82</f>
        <v>810</v>
      </c>
      <c r="D32" s="25">
        <f>calcolo!C82</f>
        <v>3954.446506029308</v>
      </c>
      <c r="E32" s="24">
        <f>calcolo!B134</f>
        <v>1330</v>
      </c>
      <c r="F32" s="25">
        <f>calcolo!C134</f>
        <v>7003.368088984125</v>
      </c>
      <c r="G32" s="22">
        <f>calcolo!B186</f>
        <v>0</v>
      </c>
      <c r="H32" s="23">
        <f>calcolo!C186</f>
        <v>0</v>
      </c>
    </row>
    <row r="33" spans="1:8" ht="12.75">
      <c r="A33" s="13">
        <f>calcolo!B31</f>
        <v>300</v>
      </c>
      <c r="B33" s="18">
        <f>calcolo!C31</f>
        <v>1004.4792199351837</v>
      </c>
      <c r="C33" s="24">
        <f>calcolo!B83</f>
        <v>820</v>
      </c>
      <c r="D33" s="25">
        <f>calcolo!C83</f>
        <v>4017.017906613543</v>
      </c>
      <c r="E33" s="24">
        <f>calcolo!B135</f>
        <v>1340</v>
      </c>
      <c r="F33" s="25">
        <f>calcolo!C135</f>
        <v>7053.032699821267</v>
      </c>
      <c r="G33" s="22">
        <f>calcolo!B187</f>
        <v>0</v>
      </c>
      <c r="H33" s="23">
        <f>calcolo!C187</f>
        <v>0</v>
      </c>
    </row>
    <row r="34" spans="1:8" ht="12.75">
      <c r="A34" s="13">
        <f>calcolo!B32</f>
        <v>310</v>
      </c>
      <c r="B34" s="18">
        <f>calcolo!C32</f>
        <v>1052.9504023385737</v>
      </c>
      <c r="C34" s="24">
        <f>calcolo!B84</f>
        <v>830</v>
      </c>
      <c r="D34" s="25">
        <f>calcolo!C84</f>
        <v>4079.598392524346</v>
      </c>
      <c r="E34" s="24">
        <f>calcolo!B136</f>
        <v>1350</v>
      </c>
      <c r="F34" s="25">
        <f>calcolo!C136</f>
        <v>7102.110017661425</v>
      </c>
      <c r="G34" s="22">
        <f>calcolo!B188</f>
        <v>0</v>
      </c>
      <c r="H34" s="23">
        <f>calcolo!C188</f>
        <v>0</v>
      </c>
    </row>
    <row r="35" spans="1:8" ht="12.75">
      <c r="A35" s="13">
        <f>calcolo!B33</f>
        <v>320</v>
      </c>
      <c r="B35" s="18">
        <f>calcolo!C33</f>
        <v>1102.027720178733</v>
      </c>
      <c r="C35" s="24">
        <f>calcolo!B85</f>
        <v>840</v>
      </c>
      <c r="D35" s="25">
        <f>calcolo!C85</f>
        <v>4138.042513386458</v>
      </c>
      <c r="E35" s="24">
        <f>calcolo!B137</f>
        <v>1360</v>
      </c>
      <c r="F35" s="25">
        <f>calcolo!C137</f>
        <v>7150.581200064817</v>
      </c>
      <c r="G35" s="22">
        <f>calcolo!B189</f>
        <v>0</v>
      </c>
      <c r="H35" s="23">
        <f>calcolo!C189</f>
        <v>0</v>
      </c>
    </row>
    <row r="36" spans="1:8" ht="12.75">
      <c r="A36" s="13">
        <f>calcolo!B34</f>
        <v>330</v>
      </c>
      <c r="B36" s="18">
        <f>calcolo!C34</f>
        <v>1151.6923310158745</v>
      </c>
      <c r="C36" s="24">
        <f>calcolo!B86</f>
        <v>850</v>
      </c>
      <c r="D36" s="25">
        <f>calcolo!C86</f>
        <v>4200.613913970692</v>
      </c>
      <c r="E36" s="24">
        <f>calcolo!B138</f>
        <v>1370</v>
      </c>
      <c r="F36" s="25">
        <f>calcolo!C138</f>
        <v>7198.426688341393</v>
      </c>
      <c r="G36" s="22">
        <f>calcolo!B190</f>
        <v>0</v>
      </c>
      <c r="H36" s="23">
        <f>calcolo!C190</f>
        <v>0</v>
      </c>
    </row>
    <row r="37" spans="1:8" ht="12.75">
      <c r="A37" s="13">
        <f>calcolo!B35</f>
        <v>340</v>
      </c>
      <c r="B37" s="18">
        <f>calcolo!C35</f>
        <v>1201.92605339925</v>
      </c>
      <c r="C37" s="24">
        <f>calcolo!B87</f>
        <v>860</v>
      </c>
      <c r="D37" s="25">
        <f>calcolo!C87</f>
        <v>4263.167139942908</v>
      </c>
      <c r="E37" s="24">
        <f>calcolo!B139</f>
        <v>1380</v>
      </c>
      <c r="F37" s="25">
        <f>calcolo!C139</f>
        <v>7245.626145820595</v>
      </c>
      <c r="G37" s="22">
        <f>calcolo!B191</f>
        <v>0</v>
      </c>
      <c r="H37" s="23">
        <f>calcolo!C191</f>
        <v>0</v>
      </c>
    </row>
    <row r="38" spans="1:8" ht="12.75">
      <c r="A38" s="13">
        <f>calcolo!B36</f>
        <v>350</v>
      </c>
      <c r="B38" s="18">
        <f>calcolo!C36</f>
        <v>1252.711317216386</v>
      </c>
      <c r="C38" s="24">
        <f>calcolo!B88</f>
        <v>870</v>
      </c>
      <c r="D38" s="25">
        <f>calcolo!C88</f>
        <v>4325.693094091197</v>
      </c>
      <c r="E38" s="24">
        <f>calcolo!B140</f>
        <v>1390</v>
      </c>
      <c r="F38" s="25">
        <f>calcolo!C140</f>
        <v>7292.158388627077</v>
      </c>
      <c r="G38" s="22">
        <f>calcolo!B192</f>
        <v>0</v>
      </c>
      <c r="H38" s="23">
        <f>calcolo!C192</f>
        <v>0</v>
      </c>
    </row>
    <row r="39" spans="1:8" ht="12.75">
      <c r="A39" s="13">
        <f>calcolo!B37</f>
        <v>360</v>
      </c>
      <c r="B39" s="18">
        <f>calcolo!C37</f>
        <v>1304.0311189295082</v>
      </c>
      <c r="C39" s="24">
        <f>calcolo!B89</f>
        <v>880</v>
      </c>
      <c r="D39" s="25">
        <f>calcolo!C89</f>
        <v>4388.182667292469</v>
      </c>
      <c r="E39" s="24">
        <f>calcolo!B141</f>
        <v>1400</v>
      </c>
      <c r="F39" s="25">
        <f>calcolo!C141</f>
        <v>7338.001307731382</v>
      </c>
      <c r="G39" s="22">
        <f>calcolo!B193</f>
        <v>0</v>
      </c>
      <c r="H39" s="23">
        <f>calcolo!C193</f>
        <v>0</v>
      </c>
    </row>
    <row r="40" spans="1:8" ht="12.75">
      <c r="A40" s="13">
        <f>calcolo!B38</f>
        <v>370</v>
      </c>
      <c r="B40" s="18">
        <f>calcolo!C38</f>
        <v>1355.8689810866565</v>
      </c>
      <c r="C40" s="24">
        <f>calcolo!B90</f>
        <v>890</v>
      </c>
      <c r="D40" s="25">
        <f>calcolo!C90</f>
        <v>4450.626734501419</v>
      </c>
      <c r="E40" s="24">
        <f>calcolo!B142</f>
        <v>1410</v>
      </c>
      <c r="F40" s="25">
        <f>calcolo!C142</f>
        <v>7383.131780787662</v>
      </c>
      <c r="G40" s="22">
        <f>calcolo!B194</f>
        <v>0</v>
      </c>
      <c r="H40" s="23">
        <f>calcolo!C194</f>
        <v>0</v>
      </c>
    </row>
    <row r="41" spans="1:8" ht="12.75">
      <c r="A41" s="13">
        <f>calcolo!B39</f>
        <v>380</v>
      </c>
      <c r="B41" s="18">
        <f>calcolo!C39</f>
        <v>1408.208915586257</v>
      </c>
      <c r="C41" s="24">
        <f>calcolo!B91</f>
        <v>900</v>
      </c>
      <c r="D41" s="25">
        <f>calcolo!C91</f>
        <v>4513.016150704756</v>
      </c>
      <c r="E41" s="24">
        <f>calcolo!B143</f>
        <v>1420</v>
      </c>
      <c r="F41" s="25">
        <f>calcolo!C143</f>
        <v>7427.525571947524</v>
      </c>
      <c r="G41" s="22">
        <f>calcolo!B195</f>
        <v>0</v>
      </c>
      <c r="H41" s="23">
        <f>calcolo!C195</f>
        <v>0</v>
      </c>
    </row>
    <row r="42" spans="1:8" ht="12.75">
      <c r="A42" s="13">
        <f>calcolo!B40</f>
        <v>390</v>
      </c>
      <c r="B42" s="18">
        <f>calcolo!C40</f>
        <v>1461.0353902494005</v>
      </c>
      <c r="C42" s="24">
        <f>calcolo!B92</f>
        <v>910</v>
      </c>
      <c r="D42" s="25">
        <f>calcolo!C92</f>
        <v>4575.341746831219</v>
      </c>
      <c r="E42" s="24">
        <f>calcolo!B144</f>
        <v>1430</v>
      </c>
      <c r="F42" s="25">
        <f>calcolo!C144</f>
        <v>7471.157217429665</v>
      </c>
      <c r="G42" s="22">
        <f>calcolo!B196</f>
        <v>0</v>
      </c>
      <c r="H42" s="23">
        <f>calcolo!C196</f>
        <v>0</v>
      </c>
    </row>
    <row r="43" spans="1:8" ht="12.75">
      <c r="A43" s="13">
        <f>calcolo!B41</f>
        <v>400</v>
      </c>
      <c r="B43" s="18">
        <f>calcolo!C41</f>
        <v>1514.3332983170585</v>
      </c>
      <c r="C43" s="24">
        <f>calcolo!B93</f>
        <v>920</v>
      </c>
      <c r="D43" s="25">
        <f>calcolo!C93</f>
        <v>4637.594325608333</v>
      </c>
      <c r="E43" s="24">
        <f>calcolo!B145</f>
        <v>1440</v>
      </c>
      <c r="F43" s="25">
        <f>calcolo!C145</f>
        <v>7513.999894101149</v>
      </c>
      <c r="G43" s="22">
        <f>calcolo!B197</f>
        <v>0</v>
      </c>
      <c r="H43" s="23">
        <f>calcolo!C197</f>
        <v>0</v>
      </c>
    </row>
    <row r="44" spans="1:8" ht="12.75">
      <c r="A44" s="13">
        <f>calcolo!B42</f>
        <v>410</v>
      </c>
      <c r="B44" s="18">
        <f>calcolo!C42</f>
        <v>1568.0879305420517</v>
      </c>
      <c r="C44" s="24">
        <f>calcolo!B94</f>
        <v>930</v>
      </c>
      <c r="D44" s="25">
        <f>calcolo!C94</f>
        <v>4699.764657356171</v>
      </c>
      <c r="E44" s="24">
        <f>calcolo!B146</f>
        <v>1450</v>
      </c>
      <c r="F44" s="25">
        <f>calcolo!C146</f>
        <v>7556.025267649528</v>
      </c>
      <c r="G44" s="22">
        <f>calcolo!B198</f>
        <v>0</v>
      </c>
      <c r="H44" s="23">
        <f>calcolo!C198</f>
        <v>0</v>
      </c>
    </row>
    <row r="45" spans="1:8" ht="12.75">
      <c r="A45" s="13">
        <f>calcolo!B43</f>
        <v>420</v>
      </c>
      <c r="B45" s="18">
        <f>calcolo!C43</f>
        <v>1622.2849495898975</v>
      </c>
      <c r="C45" s="24">
        <f>calcolo!B95</f>
        <v>940</v>
      </c>
      <c r="D45" s="25">
        <f>calcolo!C95</f>
        <v>4761.843475708304</v>
      </c>
      <c r="E45" s="24">
        <f>calcolo!B147</f>
        <v>1460</v>
      </c>
      <c r="F45" s="25">
        <f>calcolo!C147</f>
        <v>7597.203316041303</v>
      </c>
      <c r="G45" s="22">
        <f>calcolo!B199</f>
        <v>0</v>
      </c>
      <c r="H45" s="23">
        <f>calcolo!C199</f>
        <v>0</v>
      </c>
    </row>
    <row r="46" spans="1:8" ht="12.75">
      <c r="A46" s="13">
        <f>calcolo!B44</f>
        <v>430</v>
      </c>
      <c r="B46" s="18">
        <f>calcolo!C44</f>
        <v>1676.9103665000403</v>
      </c>
      <c r="C46" s="24">
        <f>calcolo!B96</f>
        <v>950</v>
      </c>
      <c r="D46" s="25">
        <f>calcolo!C96</f>
        <v>4823.821473249581</v>
      </c>
      <c r="E46" s="24">
        <f>calcolo!B148</f>
        <v>1470</v>
      </c>
      <c r="F46" s="25">
        <f>calcolo!C148</f>
        <v>7637.50212279495</v>
      </c>
      <c r="G46" s="22">
        <f>calcolo!B200</f>
        <v>0</v>
      </c>
      <c r="H46" s="23">
        <f>calcolo!C200</f>
        <v>0</v>
      </c>
    </row>
    <row r="47" spans="1:8" ht="12.75">
      <c r="A47" s="13">
        <f>calcolo!B45</f>
        <v>440</v>
      </c>
      <c r="B47" s="18">
        <f>calcolo!C45</f>
        <v>1731.9505189906981</v>
      </c>
      <c r="C47" s="24">
        <f>calcolo!B97</f>
        <v>960</v>
      </c>
      <c r="D47" s="25">
        <f>calcolo!C97</f>
        <v>4885.689297059979</v>
      </c>
      <c r="E47" s="24">
        <f>calcolo!B149</f>
        <v>1480</v>
      </c>
      <c r="F47" s="25">
        <f>calcolo!C149</f>
        <v>7676.887633035092</v>
      </c>
      <c r="G47" s="22">
        <f>calcolo!B201</f>
        <v>0</v>
      </c>
      <c r="H47" s="23">
        <f>calcolo!C201</f>
        <v>0</v>
      </c>
    </row>
    <row r="48" spans="1:8" ht="12.75">
      <c r="A48" s="13">
        <f>calcolo!B46</f>
        <v>450</v>
      </c>
      <c r="B48" s="18">
        <f>calcolo!C46</f>
        <v>1787.3920514175784</v>
      </c>
      <c r="C48" s="24">
        <f>calcolo!B98</f>
        <v>970</v>
      </c>
      <c r="D48" s="25">
        <f>calcolo!C98</f>
        <v>4947.437544153342</v>
      </c>
      <c r="E48" s="24">
        <f>calcolo!B150</f>
        <v>1490</v>
      </c>
      <c r="F48" s="25">
        <f>calcolo!C150</f>
        <v>7715.323363175835</v>
      </c>
      <c r="G48" s="22">
        <f>calcolo!B202</f>
        <v>0</v>
      </c>
      <c r="H48" s="23">
        <f>calcolo!C202</f>
        <v>0</v>
      </c>
    </row>
    <row r="49" spans="1:8" ht="12.75">
      <c r="A49" s="13">
        <f>calcolo!B47</f>
        <v>460</v>
      </c>
      <c r="B49" s="18">
        <f>calcolo!C47</f>
        <v>1843.2218962198285</v>
      </c>
      <c r="C49" s="24">
        <f>calcolo!B99</f>
        <v>980</v>
      </c>
      <c r="D49" s="25">
        <f>calcolo!C99</f>
        <v>5009.056756799061</v>
      </c>
      <c r="E49" s="24">
        <f>calcolo!B151</f>
        <v>1500</v>
      </c>
      <c r="F49" s="25">
        <f>calcolo!C151</f>
        <v>7752.770052163346</v>
      </c>
      <c r="G49" s="22">
        <f>calcolo!B203</f>
        <v>0</v>
      </c>
      <c r="H49" s="23">
        <f>calcolo!C203</f>
        <v>0</v>
      </c>
    </row>
    <row r="50" spans="1:8" ht="12.75">
      <c r="A50" s="13">
        <f>calcolo!B48</f>
        <v>470</v>
      </c>
      <c r="B50" s="18">
        <f>calcolo!C48</f>
        <v>1899.4272567064284</v>
      </c>
      <c r="C50" s="24">
        <f>calcolo!B100</f>
        <v>990</v>
      </c>
      <c r="D50" s="25">
        <f>calcolo!C100</f>
        <v>5070.537417714293</v>
      </c>
      <c r="E50" s="24">
        <f>calcolo!B152</f>
        <v>1510</v>
      </c>
      <c r="F50" s="25">
        <f>calcolo!C152</f>
        <v>7789.185238119903</v>
      </c>
      <c r="G50" s="22">
        <f>calcolo!B204</f>
        <v>0</v>
      </c>
      <c r="H50" s="23">
        <f>calcolo!C204</f>
        <v>0</v>
      </c>
    </row>
    <row r="51" spans="1:8" ht="12.75">
      <c r="A51" s="13">
        <f>calcolo!B49</f>
        <v>480</v>
      </c>
      <c r="B51" s="18">
        <f>calcolo!C49</f>
        <v>1955.995591053285</v>
      </c>
      <c r="C51" s="24">
        <f>calcolo!B101</f>
        <v>1000</v>
      </c>
      <c r="D51" s="25">
        <f>calcolo!C101</f>
        <v>5131.869945113423</v>
      </c>
      <c r="E51" s="24">
        <f>calcolo!B153</f>
        <v>1520</v>
      </c>
      <c r="F51" s="25">
        <f>calcolo!C153</f>
        <v>7824.522738396176</v>
      </c>
      <c r="G51" s="22">
        <f>calcolo!B205</f>
        <v>0</v>
      </c>
      <c r="H51" s="23">
        <f>calcolo!C205</f>
        <v>0</v>
      </c>
    </row>
    <row r="52" spans="1:8" ht="12.75">
      <c r="A52" s="13">
        <f>calcolo!B50</f>
        <v>490</v>
      </c>
      <c r="B52" s="18">
        <f>calcolo!C50</f>
        <v>2012.9145973960956</v>
      </c>
      <c r="C52" s="24">
        <f>calcolo!B102</f>
        <v>1010</v>
      </c>
      <c r="D52" s="25">
        <f>calcolo!C102</f>
        <v>5193.044687600728</v>
      </c>
      <c r="E52" s="24">
        <f>calcolo!B154</f>
        <v>1530</v>
      </c>
      <c r="F52" s="25">
        <f>calcolo!C154</f>
        <v>7858.732002531134</v>
      </c>
      <c r="G52" s="22">
        <f>calcolo!B206</f>
        <v>0</v>
      </c>
      <c r="H52" s="23">
        <f>calcolo!C206</f>
        <v>0</v>
      </c>
    </row>
    <row r="53" spans="1:8" ht="12.75">
      <c r="A53" s="13">
        <f>calcolo!B51</f>
        <v>500</v>
      </c>
      <c r="B53" s="18">
        <f>calcolo!C51</f>
        <v>2070.172199916791</v>
      </c>
      <c r="C53" s="24">
        <f>calcolo!B103</f>
        <v>1020</v>
      </c>
      <c r="D53" s="25">
        <f>calcolo!C103</f>
        <v>5254.051918891295</v>
      </c>
      <c r="E53" s="24">
        <f>calcolo!B155</f>
        <v>1540</v>
      </c>
      <c r="F53" s="25">
        <f>calcolo!C155</f>
        <v>7891.757294917634</v>
      </c>
      <c r="G53" s="22">
        <f>calcolo!B207</f>
        <v>0</v>
      </c>
      <c r="H53" s="23">
        <f>calcolo!C207</f>
        <v>0</v>
      </c>
    </row>
    <row r="54" spans="1:8" ht="12.75">
      <c r="A54" s="13">
        <f>calcolo!B52</f>
        <v>510</v>
      </c>
      <c r="B54" s="18">
        <f>calcolo!C52</f>
        <v>2127.75653583255</v>
      </c>
      <c r="C54" s="24">
        <f>calcolo!B104</f>
        <v>1030</v>
      </c>
      <c r="D54" s="25">
        <f>calcolo!C104</f>
        <v>5314.881832344082</v>
      </c>
      <c r="E54" s="24">
        <f>calcolo!B156</f>
        <v>1550</v>
      </c>
      <c r="F54" s="25">
        <f>calcolo!C156</f>
        <v>7923.536644489507</v>
      </c>
      <c r="G54" s="22">
        <f>calcolo!B208</f>
        <v>0</v>
      </c>
      <c r="H54" s="23">
        <f>calcolo!C208</f>
        <v>0</v>
      </c>
    </row>
    <row r="55" spans="1:8" ht="13.5" thickBot="1">
      <c r="A55" s="14">
        <f>calcolo!B53</f>
        <v>520</v>
      </c>
      <c r="B55" s="19">
        <f>calcolo!C53</f>
        <v>2185.6559432060303</v>
      </c>
      <c r="C55" s="26">
        <f>calcolo!B105</f>
        <v>1040</v>
      </c>
      <c r="D55" s="27">
        <f>calcolo!C105</f>
        <v>5375.524535290047</v>
      </c>
      <c r="E55" s="26">
        <f>calcolo!B157</f>
        <v>1560</v>
      </c>
      <c r="F55" s="27">
        <f>calcolo!C157</f>
        <v>7954.000467920785</v>
      </c>
      <c r="G55" s="28">
        <f>calcolo!B209</f>
        <v>0</v>
      </c>
      <c r="H55" s="29">
        <f>calcolo!C209</f>
        <v>0</v>
      </c>
    </row>
    <row r="56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B1">
      <selection activeCell="E2" sqref="E2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5.421875" style="3" customWidth="1"/>
    <col min="7" max="7" width="10.57421875" style="6" customWidth="1"/>
  </cols>
  <sheetData>
    <row r="1" spans="1:7" ht="52.5">
      <c r="A1" t="s">
        <v>0</v>
      </c>
      <c r="B1" t="s">
        <v>4</v>
      </c>
      <c r="C1" s="4" t="s">
        <v>2</v>
      </c>
      <c r="E1" t="s">
        <v>1</v>
      </c>
      <c r="G1" s="5" t="s">
        <v>3</v>
      </c>
    </row>
    <row r="2" spans="1:7" ht="12.75">
      <c r="A2" s="1">
        <v>830</v>
      </c>
      <c r="B2" s="2">
        <v>10</v>
      </c>
      <c r="C2" s="3">
        <f aca="true" t="shared" si="0" ref="C2:C33">($A$2*$A$2*ASIN((SQRT(2*$A$2*B2-B2*B2))/$A$2)-($A$2-B2)*SQRT(2*$A$2*B2-B2*B2))*$E$2/1000000</f>
        <v>4.145461021255668</v>
      </c>
      <c r="E2" s="1">
        <v>2417.5</v>
      </c>
      <c r="G2" s="6">
        <f aca="true" t="shared" si="1" ref="G2:G33">4/3*B2*SQRT(2*$A$2*B2-B2*B2)*$E$2/1000000</f>
        <v>4.14044663452306</v>
      </c>
    </row>
    <row r="3" spans="2:7" ht="12.75">
      <c r="B3">
        <v>20</v>
      </c>
      <c r="C3" s="3">
        <f t="shared" si="0"/>
        <v>11.70383710403707</v>
      </c>
      <c r="G3" s="6">
        <f t="shared" si="1"/>
        <v>11.675409904771842</v>
      </c>
    </row>
    <row r="4" spans="2:7" ht="12.75">
      <c r="B4">
        <v>30</v>
      </c>
      <c r="C4" s="3">
        <f t="shared" si="0"/>
        <v>21.462110977691253</v>
      </c>
      <c r="G4" s="6">
        <f t="shared" si="1"/>
        <v>21.383604022708614</v>
      </c>
    </row>
    <row r="5" spans="2:7" ht="12.75">
      <c r="B5">
        <v>40</v>
      </c>
      <c r="C5" s="3">
        <f t="shared" si="0"/>
        <v>32.98258065029431</v>
      </c>
      <c r="G5" s="6">
        <f t="shared" si="1"/>
        <v>32.821068355554786</v>
      </c>
    </row>
    <row r="6" spans="2:7" ht="12.75">
      <c r="B6">
        <v>50</v>
      </c>
      <c r="C6" s="3">
        <f t="shared" si="0"/>
        <v>46.00981955226838</v>
      </c>
      <c r="G6" s="6">
        <f t="shared" si="1"/>
        <v>45.72704782486813</v>
      </c>
    </row>
    <row r="7" spans="2:7" ht="12.75">
      <c r="B7">
        <v>60</v>
      </c>
      <c r="C7" s="3">
        <f t="shared" si="0"/>
        <v>60.36984129988262</v>
      </c>
      <c r="G7" s="6">
        <f t="shared" si="1"/>
        <v>59.922798332521154</v>
      </c>
    </row>
    <row r="8" spans="2:7" ht="12.75">
      <c r="B8">
        <v>70</v>
      </c>
      <c r="C8" s="3">
        <f t="shared" si="0"/>
        <v>75.93370370026041</v>
      </c>
      <c r="G8" s="6">
        <f t="shared" si="1"/>
        <v>75.27501340861167</v>
      </c>
    </row>
    <row r="9" spans="2:7" ht="12.75">
      <c r="B9">
        <v>80</v>
      </c>
      <c r="C9" s="3">
        <f t="shared" si="0"/>
        <v>92.60055069915855</v>
      </c>
      <c r="G9" s="6">
        <f t="shared" si="1"/>
        <v>91.67876268313785</v>
      </c>
    </row>
    <row r="10" spans="2:7" ht="12.75">
      <c r="B10">
        <v>90</v>
      </c>
      <c r="C10" s="3">
        <f t="shared" si="0"/>
        <v>110.28846466085088</v>
      </c>
      <c r="G10" s="6">
        <f t="shared" si="1"/>
        <v>109.04827744169096</v>
      </c>
    </row>
    <row r="11" spans="2:7" ht="12.75">
      <c r="B11">
        <v>100</v>
      </c>
      <c r="C11" s="3">
        <f t="shared" si="0"/>
        <v>128.9290276263928</v>
      </c>
      <c r="G11" s="6">
        <f t="shared" si="1"/>
        <v>127.31146583608772</v>
      </c>
    </row>
    <row r="12" spans="2:7" ht="12.75">
      <c r="B12">
        <v>110</v>
      </c>
      <c r="C12" s="3">
        <f t="shared" si="0"/>
        <v>148.46385339432783</v>
      </c>
      <c r="G12" s="6">
        <f t="shared" si="1"/>
        <v>146.4064115721864</v>
      </c>
    </row>
    <row r="13" spans="2:7" ht="12.75">
      <c r="B13">
        <v>120</v>
      </c>
      <c r="C13" s="3">
        <f t="shared" si="0"/>
        <v>168.84225593809515</v>
      </c>
      <c r="G13" s="6">
        <f t="shared" si="1"/>
        <v>166.27901717294338</v>
      </c>
    </row>
    <row r="14" spans="2:7" ht="12.75">
      <c r="B14">
        <v>130</v>
      </c>
      <c r="C14" s="3">
        <f t="shared" si="0"/>
        <v>190.01961518063263</v>
      </c>
      <c r="G14" s="6">
        <f t="shared" si="1"/>
        <v>186.8813502225409</v>
      </c>
    </row>
    <row r="15" spans="2:7" ht="12.75">
      <c r="B15">
        <v>140</v>
      </c>
      <c r="C15" s="3">
        <f t="shared" si="0"/>
        <v>211.9561923812329</v>
      </c>
      <c r="G15" s="6">
        <f t="shared" si="1"/>
        <v>208.17044320887098</v>
      </c>
    </row>
    <row r="16" spans="2:7" ht="12.75">
      <c r="B16">
        <v>150</v>
      </c>
      <c r="C16" s="3">
        <f t="shared" si="0"/>
        <v>234.61624726661407</v>
      </c>
      <c r="G16" s="6">
        <f t="shared" si="1"/>
        <v>230.10739802318398</v>
      </c>
    </row>
    <row r="17" spans="2:7" ht="12.75">
      <c r="B17">
        <v>160</v>
      </c>
      <c r="C17" s="3">
        <f t="shared" si="0"/>
        <v>257.9673645212497</v>
      </c>
      <c r="G17" s="6">
        <f t="shared" si="1"/>
        <v>252.65670200227552</v>
      </c>
    </row>
    <row r="18" spans="2:7" ht="12.75">
      <c r="B18">
        <v>170</v>
      </c>
      <c r="C18" s="3">
        <f t="shared" si="0"/>
        <v>281.9799296743821</v>
      </c>
      <c r="G18" s="6">
        <f t="shared" si="1"/>
        <v>275.7856950389398</v>
      </c>
    </row>
    <row r="19" spans="2:7" ht="12.75">
      <c r="B19">
        <v>180</v>
      </c>
      <c r="C19" s="3">
        <f t="shared" si="0"/>
        <v>306.62671418770924</v>
      </c>
      <c r="G19" s="6">
        <f t="shared" si="1"/>
        <v>299.4641471962879</v>
      </c>
    </row>
    <row r="20" spans="2:7" ht="12.75">
      <c r="B20">
        <v>190</v>
      </c>
      <c r="C20" s="3">
        <f t="shared" si="0"/>
        <v>331.88254204063935</v>
      </c>
      <c r="G20" s="6">
        <f t="shared" si="1"/>
        <v>323.66391885153536</v>
      </c>
    </row>
    <row r="21" spans="2:7" ht="12.75">
      <c r="B21">
        <v>200</v>
      </c>
      <c r="C21" s="3">
        <f t="shared" si="0"/>
        <v>357.7240182546827</v>
      </c>
      <c r="G21" s="6">
        <f t="shared" si="1"/>
        <v>348.35868360706104</v>
      </c>
    </row>
    <row r="22" spans="2:7" ht="12.75">
      <c r="B22">
        <v>210</v>
      </c>
      <c r="C22" s="3">
        <f t="shared" si="0"/>
        <v>384.12930525391636</v>
      </c>
      <c r="G22" s="6">
        <f t="shared" si="1"/>
        <v>373.52369970993806</v>
      </c>
    </row>
    <row r="23" spans="2:7" ht="12.75">
      <c r="B23">
        <v>220</v>
      </c>
      <c r="C23" s="3">
        <f t="shared" si="0"/>
        <v>411.07793670039086</v>
      </c>
      <c r="G23" s="6">
        <f t="shared" si="1"/>
        <v>399.13561949793444</v>
      </c>
    </row>
    <row r="24" spans="2:7" ht="12.75">
      <c r="B24">
        <v>230</v>
      </c>
      <c r="C24" s="3">
        <f t="shared" si="0"/>
        <v>438.55066106466484</v>
      </c>
      <c r="G24" s="6">
        <f t="shared" si="1"/>
        <v>425.1723290370361</v>
      </c>
    </row>
    <row r="25" spans="2:7" ht="12.75">
      <c r="B25">
        <v>240</v>
      </c>
      <c r="C25" s="3">
        <f t="shared" si="0"/>
        <v>466.52930906282785</v>
      </c>
      <c r="G25" s="6">
        <f t="shared" si="1"/>
        <v>451.6128120060369</v>
      </c>
    </row>
    <row r="26" spans="2:7" ht="12.75">
      <c r="B26">
        <v>250</v>
      </c>
      <c r="C26" s="3">
        <f t="shared" si="0"/>
        <v>494.9966804498215</v>
      </c>
      <c r="G26" s="6">
        <f t="shared" si="1"/>
        <v>478.4370332569027</v>
      </c>
    </row>
    <row r="27" spans="2:7" ht="12.75">
      <c r="B27">
        <v>260</v>
      </c>
      <c r="C27" s="3">
        <f t="shared" si="0"/>
        <v>523.936446660314</v>
      </c>
      <c r="G27" s="6">
        <f t="shared" si="1"/>
        <v>505.62583849236887</v>
      </c>
    </row>
    <row r="28" spans="2:7" ht="12.75">
      <c r="B28">
        <v>270</v>
      </c>
      <c r="C28" s="3">
        <f t="shared" si="0"/>
        <v>553.3330665368807</v>
      </c>
      <c r="G28" s="6">
        <f t="shared" si="1"/>
        <v>533.1608672595918</v>
      </c>
    </row>
    <row r="29" spans="2:7" ht="12.75">
      <c r="B29">
        <v>280</v>
      </c>
      <c r="C29" s="3">
        <f t="shared" si="0"/>
        <v>583.1717129519132</v>
      </c>
      <c r="G29" s="6">
        <f t="shared" si="1"/>
        <v>561.0244770322711</v>
      </c>
    </row>
    <row r="30" spans="2:7" ht="12.75">
      <c r="B30">
        <v>290</v>
      </c>
      <c r="C30" s="3">
        <f t="shared" si="0"/>
        <v>613.4382085635772</v>
      </c>
      <c r="G30" s="6">
        <f t="shared" si="1"/>
        <v>589.199676593126</v>
      </c>
    </row>
    <row r="31" spans="2:7" ht="12.75">
      <c r="B31">
        <v>300</v>
      </c>
      <c r="C31" s="3">
        <f t="shared" si="0"/>
        <v>644.1189692820442</v>
      </c>
      <c r="G31" s="6">
        <f t="shared" si="1"/>
        <v>617.6700672689263</v>
      </c>
    </row>
    <row r="32" spans="2:7" ht="12.75">
      <c r="B32">
        <v>310</v>
      </c>
      <c r="C32" s="3">
        <f t="shared" si="0"/>
        <v>675.2009542847485</v>
      </c>
      <c r="G32" s="6">
        <f t="shared" si="1"/>
        <v>646.4197908364192</v>
      </c>
    </row>
    <row r="33" spans="2:7" ht="12.75">
      <c r="B33">
        <v>320</v>
      </c>
      <c r="C33" s="3">
        <f t="shared" si="0"/>
        <v>706.6716216265482</v>
      </c>
      <c r="G33" s="6">
        <f t="shared" si="1"/>
        <v>675.4334831275228</v>
      </c>
    </row>
    <row r="34" spans="2:7" ht="12.75">
      <c r="B34">
        <v>330</v>
      </c>
      <c r="C34" s="3">
        <f aca="true" t="shared" si="2" ref="C34:C65">($A$2*$A$2*ASIN((SQRT(2*$A$2*B34-B34*B34))/$A$2)-($A$2-B34)*SQRT(2*$A$2*B34-B34*B34))*$E$2/1000000</f>
        <v>738.518888655405</v>
      </c>
      <c r="G34" s="6">
        <f aca="true" t="shared" si="3" ref="G34:G65">4/3*B34*SQRT(2*$A$2*B34-B34*B34)*$E$2/1000000</f>
        <v>704.6962325293077</v>
      </c>
    </row>
    <row r="35" spans="2:7" ht="12.75">
      <c r="B35">
        <v>340</v>
      </c>
      <c r="C35" s="3">
        <f t="shared" si="2"/>
        <v>770.7310965763094</v>
      </c>
      <c r="G35" s="6">
        <f t="shared" si="3"/>
        <v>734.1935427083696</v>
      </c>
    </row>
    <row r="36" spans="2:7" ht="12.75">
      <c r="B36">
        <v>350</v>
      </c>
      <c r="C36" s="3">
        <f t="shared" si="2"/>
        <v>803.2969786128948</v>
      </c>
      <c r="G36" s="6">
        <f t="shared" si="3"/>
        <v>763.9112989975412</v>
      </c>
    </row>
    <row r="37" spans="2:7" ht="12.75">
      <c r="B37">
        <v>360</v>
      </c>
      <c r="C37" s="3">
        <f t="shared" si="2"/>
        <v>836.2056313029406</v>
      </c>
      <c r="G37" s="6">
        <f t="shared" si="3"/>
        <v>793.8357379710238</v>
      </c>
    </row>
    <row r="38" spans="2:7" ht="12.75">
      <c r="B38">
        <v>370</v>
      </c>
      <c r="C38" s="3">
        <f t="shared" si="2"/>
        <v>869.4464885350112</v>
      </c>
      <c r="G38" s="6">
        <f t="shared" si="3"/>
        <v>823.9534198062007</v>
      </c>
    </row>
    <row r="39" spans="2:7" ht="12.75">
      <c r="B39">
        <v>380</v>
      </c>
      <c r="C39" s="3">
        <f t="shared" si="2"/>
        <v>903.0092979919832</v>
      </c>
      <c r="G39" s="6">
        <f t="shared" si="3"/>
        <v>854.2512030898431</v>
      </c>
    </row>
    <row r="40" spans="2:7" ht="12.75">
      <c r="B40">
        <v>390</v>
      </c>
      <c r="C40" s="3">
        <f t="shared" si="2"/>
        <v>936.8840997156302</v>
      </c>
      <c r="G40" s="6">
        <f t="shared" si="3"/>
        <v>884.7162217756606</v>
      </c>
    </row>
    <row r="41" spans="2:7" ht="12.75">
      <c r="B41">
        <v>400</v>
      </c>
      <c r="C41" s="3">
        <f t="shared" si="2"/>
        <v>971.0612065468141</v>
      </c>
      <c r="G41" s="6">
        <f t="shared" si="3"/>
        <v>915.3358640411725</v>
      </c>
    </row>
    <row r="42" spans="2:7" ht="12.75">
      <c r="B42">
        <v>410</v>
      </c>
      <c r="C42" s="3">
        <f t="shared" si="2"/>
        <v>1005.5311862295517</v>
      </c>
      <c r="G42" s="6">
        <f t="shared" si="3"/>
        <v>946.0977528261959</v>
      </c>
    </row>
    <row r="43" spans="2:7" ht="12.75">
      <c r="B43">
        <v>420</v>
      </c>
      <c r="C43" s="3">
        <f t="shared" si="2"/>
        <v>1040.2848449956439</v>
      </c>
      <c r="G43" s="6">
        <f t="shared" si="3"/>
        <v>976.9897278641163</v>
      </c>
    </row>
    <row r="44" spans="2:7" ht="12.75">
      <c r="B44">
        <v>430</v>
      </c>
      <c r="C44" s="3">
        <f t="shared" si="2"/>
        <v>1075.3132124705164</v>
      </c>
      <c r="G44" s="6">
        <f t="shared" si="3"/>
        <v>1007.9998290414866</v>
      </c>
    </row>
    <row r="45" spans="2:7" ht="12.75">
      <c r="B45">
        <v>440</v>
      </c>
      <c r="C45" s="3">
        <f t="shared" si="2"/>
        <v>1110.6075277612765</v>
      </c>
      <c r="G45" s="6">
        <f t="shared" si="3"/>
        <v>1039.1162809421817</v>
      </c>
    </row>
    <row r="46" spans="2:7" ht="12.75">
      <c r="B46">
        <v>450</v>
      </c>
      <c r="C46" s="3">
        <f t="shared" si="2"/>
        <v>1146.159226605304</v>
      </c>
      <c r="G46" s="6">
        <f t="shared" si="3"/>
        <v>1070.3274784499367</v>
      </c>
    </row>
    <row r="47" spans="2:7" ht="12.75">
      <c r="B47">
        <v>460</v>
      </c>
      <c r="C47" s="3">
        <f t="shared" si="2"/>
        <v>1181.9599294725292</v>
      </c>
      <c r="G47" s="6">
        <f t="shared" si="3"/>
        <v>1101.6219732981606</v>
      </c>
    </row>
    <row r="48" spans="2:7" ht="12.75">
      <c r="B48">
        <v>470</v>
      </c>
      <c r="C48" s="3">
        <f t="shared" si="2"/>
        <v>1218.0014305272653</v>
      </c>
      <c r="G48" s="6">
        <f t="shared" si="3"/>
        <v>1132.9884614688024</v>
      </c>
    </row>
    <row r="49" spans="2:7" ht="12.75">
      <c r="B49">
        <v>480</v>
      </c>
      <c r="C49" s="3">
        <f t="shared" si="2"/>
        <v>1254.2756873663968</v>
      </c>
      <c r="G49" s="6">
        <f t="shared" si="3"/>
        <v>1164.415771353171</v>
      </c>
    </row>
    <row r="50" spans="2:7" ht="12.75">
      <c r="B50">
        <v>490</v>
      </c>
      <c r="C50" s="3">
        <f t="shared" si="2"/>
        <v>1290.7748114602284</v>
      </c>
      <c r="G50" s="6">
        <f t="shared" si="3"/>
        <v>1195.8928525971712</v>
      </c>
    </row>
    <row r="51" spans="2:7" ht="12.75">
      <c r="B51">
        <v>500</v>
      </c>
      <c r="C51" s="3">
        <f t="shared" si="2"/>
        <v>1327.4910592304623</v>
      </c>
      <c r="G51" s="6">
        <f t="shared" si="3"/>
        <v>1227.4087655617332</v>
      </c>
    </row>
    <row r="52" spans="2:7" ht="12.75">
      <c r="B52">
        <v>510</v>
      </c>
      <c r="C52" s="3">
        <f t="shared" si="2"/>
        <v>1364.4168237069468</v>
      </c>
      <c r="G52" s="6">
        <f t="shared" si="3"/>
        <v>1258.952671336377</v>
      </c>
    </row>
    <row r="53" spans="2:7" ht="12.75">
      <c r="B53">
        <v>520</v>
      </c>
      <c r="C53" s="3">
        <f t="shared" si="2"/>
        <v>1401.5446267110287</v>
      </c>
      <c r="G53" s="6">
        <f t="shared" si="3"/>
        <v>1290.51382225014</v>
      </c>
    </row>
    <row r="54" spans="2:7" ht="12.75">
      <c r="B54">
        <v>530</v>
      </c>
      <c r="C54" s="3">
        <f t="shared" si="2"/>
        <v>1438.8671115188038</v>
      </c>
      <c r="G54" s="6">
        <f t="shared" si="3"/>
        <v>1322.0815528295186</v>
      </c>
    </row>
    <row r="55" spans="2:7" ht="12.75">
      <c r="B55">
        <v>540</v>
      </c>
      <c r="C55" s="3">
        <f t="shared" si="2"/>
        <v>1476.3770359623193</v>
      </c>
      <c r="G55" s="6">
        <f t="shared" si="3"/>
        <v>1353.6452711578468</v>
      </c>
    </row>
    <row r="56" spans="2:7" ht="12.75">
      <c r="B56">
        <v>550</v>
      </c>
      <c r="C56" s="3">
        <f t="shared" si="2"/>
        <v>1514.067265930981</v>
      </c>
      <c r="G56" s="6">
        <f t="shared" si="3"/>
        <v>1385.1944505946929</v>
      </c>
    </row>
    <row r="57" spans="2:7" ht="12.75">
      <c r="B57">
        <v>560</v>
      </c>
      <c r="C57" s="3">
        <f t="shared" si="2"/>
        <v>1551.9307692390973</v>
      </c>
      <c r="G57" s="6">
        <f t="shared" si="3"/>
        <v>1416.7186218174884</v>
      </c>
    </row>
    <row r="58" spans="2:7" ht="12.75">
      <c r="B58">
        <v>570</v>
      </c>
      <c r="C58" s="3">
        <f t="shared" si="2"/>
        <v>1589.9606098287768</v>
      </c>
      <c r="G58" s="6">
        <f t="shared" si="3"/>
        <v>1448.2073651507924</v>
      </c>
    </row>
    <row r="59" spans="2:7" ht="12.75">
      <c r="B59">
        <v>580</v>
      </c>
      <c r="C59" s="3">
        <f t="shared" si="2"/>
        <v>1628.149942280248</v>
      </c>
      <c r="G59" s="6">
        <f t="shared" si="3"/>
        <v>1479.6503031513896</v>
      </c>
    </row>
    <row r="60" spans="2:7" ht="12.75">
      <c r="B60">
        <v>590</v>
      </c>
      <c r="C60" s="3">
        <f t="shared" si="2"/>
        <v>1666.4920066042694</v>
      </c>
      <c r="G60" s="6">
        <f t="shared" si="3"/>
        <v>1511.037093419873</v>
      </c>
    </row>
    <row r="61" spans="2:7" ht="12.75">
      <c r="B61">
        <v>600</v>
      </c>
      <c r="C61" s="3">
        <f t="shared" si="2"/>
        <v>1704.9801232935095</v>
      </c>
      <c r="G61" s="6">
        <f t="shared" si="3"/>
        <v>1542.357421611476</v>
      </c>
    </row>
    <row r="62" spans="2:7" ht="12.75">
      <c r="B62">
        <v>610</v>
      </c>
      <c r="C62" s="3">
        <f t="shared" si="2"/>
        <v>1743.6076886118722</v>
      </c>
      <c r="G62" s="6">
        <f t="shared" si="3"/>
        <v>1573.6009946208303</v>
      </c>
    </row>
    <row r="63" spans="2:7" ht="12.75">
      <c r="B63">
        <v>620</v>
      </c>
      <c r="C63" s="3">
        <f t="shared" si="2"/>
        <v>1782.3681701024702</v>
      </c>
      <c r="G63" s="6">
        <f t="shared" si="3"/>
        <v>1604.7575339169186</v>
      </c>
    </row>
    <row r="64" spans="2:7" ht="12.75">
      <c r="B64">
        <v>630</v>
      </c>
      <c r="C64" s="3">
        <f t="shared" si="2"/>
        <v>1821.2551022966002</v>
      </c>
      <c r="G64" s="6">
        <f t="shared" si="3"/>
        <v>1635.81676900593</v>
      </c>
    </row>
    <row r="65" spans="2:7" ht="12.75">
      <c r="B65">
        <v>640</v>
      </c>
      <c r="C65" s="3">
        <f t="shared" si="2"/>
        <v>1860.2620826075054</v>
      </c>
      <c r="G65" s="6">
        <f t="shared" si="3"/>
        <v>1666.7684310009395</v>
      </c>
    </row>
    <row r="66" spans="2:7" ht="12.75">
      <c r="B66">
        <v>650</v>
      </c>
      <c r="C66" s="3">
        <f aca="true" t="shared" si="4" ref="C66:C84">($A$2*$A$2*ASIN((SQRT(2*$A$2*B66-B66*B66))/$A$2)-($A$2-B66)*SQRT(2*$A$2*B66-B66*B66))*$E$2/1000000</f>
        <v>1899.382767393963</v>
      </c>
      <c r="G66" s="6">
        <f aca="true" t="shared" si="5" ref="G66:G89">4/3*B66*SQRT(2*$A$2*B66-B66*B66)*$E$2/1000000</f>
        <v>1697.6022462783928</v>
      </c>
    </row>
    <row r="67" spans="2:7" ht="12.75">
      <c r="B67">
        <v>660</v>
      </c>
      <c r="C67" s="3">
        <f t="shared" si="4"/>
        <v>1938.6108681799212</v>
      </c>
      <c r="G67" s="6">
        <f t="shared" si="5"/>
        <v>1728.307930202254</v>
      </c>
    </row>
    <row r="68" spans="2:7" ht="12.75">
      <c r="B68">
        <v>670</v>
      </c>
      <c r="C68" s="3">
        <f t="shared" si="4"/>
        <v>1977.940148017426</v>
      </c>
      <c r="G68" s="6">
        <f t="shared" si="5"/>
        <v>1758.8751808974393</v>
      </c>
    </row>
    <row r="69" spans="2:7" ht="12.75">
      <c r="B69">
        <v>680</v>
      </c>
      <c r="C69" s="3">
        <f t="shared" si="4"/>
        <v>2017.364417980974</v>
      </c>
      <c r="G69" s="6">
        <f t="shared" si="5"/>
        <v>1789.2936730547553</v>
      </c>
    </row>
    <row r="70" spans="2:7" ht="12.75">
      <c r="B70">
        <v>690</v>
      </c>
      <c r="C70" s="3">
        <f t="shared" si="4"/>
        <v>2056.8775337823067</v>
      </c>
      <c r="G70" s="6">
        <f t="shared" si="5"/>
        <v>1819.553051750072</v>
      </c>
    </row>
    <row r="71" spans="2:7" ht="12.75">
      <c r="B71">
        <v>700</v>
      </c>
      <c r="C71" s="3">
        <f t="shared" si="4"/>
        <v>2096.473392495359</v>
      </c>
      <c r="G71" s="6">
        <f t="shared" si="5"/>
        <v>1849.642926260814</v>
      </c>
    </row>
    <row r="72" spans="2:7" ht="12.75">
      <c r="B72">
        <v>710</v>
      </c>
      <c r="C72" s="3">
        <f t="shared" si="4"/>
        <v>2136.1459293817347</v>
      </c>
      <c r="G72" s="6">
        <f t="shared" si="5"/>
        <v>1879.5528638631347</v>
      </c>
    </row>
    <row r="73" spans="2:7" ht="12.75">
      <c r="B73">
        <v>720</v>
      </c>
      <c r="C73" s="3">
        <f t="shared" si="4"/>
        <v>2175.8891148077387</v>
      </c>
      <c r="G73" s="6">
        <f t="shared" si="5"/>
        <v>1909.2723835932893</v>
      </c>
    </row>
    <row r="74" spans="2:7" ht="12.75">
      <c r="B74">
        <v>730</v>
      </c>
      <c r="C74" s="3">
        <f t="shared" si="4"/>
        <v>2215.6969512444184</v>
      </c>
      <c r="G74" s="6">
        <f t="shared" si="5"/>
        <v>1938.790949956785</v>
      </c>
    </row>
    <row r="75" spans="2:7" ht="12.75">
      <c r="B75">
        <v>740</v>
      </c>
      <c r="C75" s="3">
        <f t="shared" si="4"/>
        <v>2255.563470342668</v>
      </c>
      <c r="G75" s="6">
        <f t="shared" si="5"/>
        <v>1968.0979665688506</v>
      </c>
    </row>
    <row r="76" spans="2:7" ht="12.75">
      <c r="B76">
        <v>750</v>
      </c>
      <c r="C76" s="3">
        <f t="shared" si="4"/>
        <v>2295.482730075738</v>
      </c>
      <c r="G76" s="6">
        <f t="shared" si="5"/>
        <v>1997.1827697096228</v>
      </c>
    </row>
    <row r="77" spans="2:7" ht="12.75">
      <c r="B77">
        <v>760</v>
      </c>
      <c r="C77" s="3">
        <f t="shared" si="4"/>
        <v>2335.448811941977</v>
      </c>
      <c r="G77" s="6">
        <f t="shared" si="5"/>
        <v>2026.0346217772287</v>
      </c>
    </row>
    <row r="78" spans="2:7" ht="12.75">
      <c r="B78">
        <v>770</v>
      </c>
      <c r="C78" s="3">
        <f t="shared" si="4"/>
        <v>2375.455818220907</v>
      </c>
      <c r="G78" s="6">
        <f t="shared" si="5"/>
        <v>2054.642704621603</v>
      </c>
    </row>
    <row r="79" spans="2:7" ht="12.75">
      <c r="B79">
        <v>780</v>
      </c>
      <c r="C79" s="3">
        <f t="shared" si="4"/>
        <v>2415.4978692759823</v>
      </c>
      <c r="G79" s="6">
        <f t="shared" si="5"/>
        <v>2082.9961127414517</v>
      </c>
    </row>
    <row r="80" spans="2:7" ht="12.75">
      <c r="B80">
        <v>790</v>
      </c>
      <c r="C80" s="3">
        <f t="shared" si="4"/>
        <v>2455.5691008977537</v>
      </c>
      <c r="G80" s="6">
        <f t="shared" si="5"/>
        <v>2111.0838463262576</v>
      </c>
    </row>
    <row r="81" spans="2:7" ht="12.75">
      <c r="B81">
        <v>800</v>
      </c>
      <c r="C81" s="3">
        <f t="shared" si="4"/>
        <v>2495.663661681172</v>
      </c>
      <c r="G81" s="6">
        <f t="shared" si="5"/>
        <v>2138.8948041245762</v>
      </c>
    </row>
    <row r="82" spans="2:7" ht="12.75">
      <c r="B82">
        <v>810</v>
      </c>
      <c r="C82" s="3">
        <f t="shared" si="4"/>
        <v>2535.7757104312604</v>
      </c>
      <c r="G82" s="6">
        <f t="shared" si="5"/>
        <v>2166.4177761191395</v>
      </c>
    </row>
    <row r="83" spans="2:7" ht="12.75">
      <c r="B83">
        <v>820</v>
      </c>
      <c r="C83" s="3">
        <f t="shared" si="4"/>
        <v>2575.8994135910452</v>
      </c>
      <c r="G83" s="6">
        <f t="shared" si="5"/>
        <v>2193.641435988419</v>
      </c>
    </row>
    <row r="84" spans="2:7" s="7" customFormat="1" ht="12.75">
      <c r="B84" s="7">
        <v>830</v>
      </c>
      <c r="C84" s="8">
        <f t="shared" si="4"/>
        <v>2616.0289426863674</v>
      </c>
      <c r="G84" s="9">
        <f t="shared" si="5"/>
        <v>2220.554333333333</v>
      </c>
    </row>
    <row r="85" spans="2:7" ht="12.75">
      <c r="B85">
        <v>840</v>
      </c>
      <c r="C85" s="3">
        <f aca="true" t="shared" si="6" ref="C85:C116">($A$2*$A$2*(3.14-ASIN((SQRT(2*$A$2*B85-B85*B85))/$A$2))+(-$A$2+B85)*SQRT(2*$A$2*B85-B85*B85))*$E$2/1000000</f>
        <v>2653.5060414089558</v>
      </c>
      <c r="G85" s="6">
        <f t="shared" si="5"/>
        <v>2247.144885646673</v>
      </c>
    </row>
    <row r="86" spans="2:7" ht="12.75">
      <c r="B86">
        <v>850</v>
      </c>
      <c r="C86" s="3">
        <f t="shared" si="6"/>
        <v>2693.6297445687396</v>
      </c>
      <c r="G86" s="6">
        <f t="shared" si="5"/>
        <v>2273.401370001566</v>
      </c>
    </row>
    <row r="87" spans="2:7" ht="12.75">
      <c r="B87">
        <v>860</v>
      </c>
      <c r="C87" s="3">
        <f t="shared" si="6"/>
        <v>2733.7417933188276</v>
      </c>
      <c r="G87" s="6">
        <f t="shared" si="5"/>
        <v>2299.3119144339194</v>
      </c>
    </row>
    <row r="88" spans="2:7" ht="12.75">
      <c r="B88">
        <v>870</v>
      </c>
      <c r="C88" s="3">
        <f t="shared" si="6"/>
        <v>2773.8363541022463</v>
      </c>
      <c r="G88" s="6">
        <f t="shared" si="5"/>
        <v>2324.864488992208</v>
      </c>
    </row>
    <row r="89" spans="2:7" ht="12.75">
      <c r="B89">
        <v>880</v>
      </c>
      <c r="C89" s="3">
        <f t="shared" si="6"/>
        <v>2813.9075857240173</v>
      </c>
      <c r="G89" s="6">
        <f t="shared" si="5"/>
        <v>2350.046896426253</v>
      </c>
    </row>
    <row r="90" spans="2:3" ht="12.75">
      <c r="B90">
        <v>890</v>
      </c>
      <c r="C90" s="3">
        <f t="shared" si="6"/>
        <v>2853.949636779093</v>
      </c>
    </row>
    <row r="91" spans="2:3" ht="12.75">
      <c r="B91">
        <v>900</v>
      </c>
      <c r="C91" s="3">
        <f t="shared" si="6"/>
        <v>2893.956643058023</v>
      </c>
    </row>
    <row r="92" spans="2:3" ht="12.75">
      <c r="B92">
        <v>910</v>
      </c>
      <c r="C92" s="3">
        <f t="shared" si="6"/>
        <v>2933.9227249242626</v>
      </c>
    </row>
    <row r="93" spans="2:3" ht="12.75">
      <c r="B93">
        <v>920</v>
      </c>
      <c r="C93" s="3">
        <f t="shared" si="6"/>
        <v>2973.8419846573324</v>
      </c>
    </row>
    <row r="94" spans="2:3" ht="12.75">
      <c r="B94">
        <v>930</v>
      </c>
      <c r="C94" s="3">
        <f t="shared" si="6"/>
        <v>3013.7085037555817</v>
      </c>
    </row>
    <row r="95" spans="2:3" ht="12.75">
      <c r="B95">
        <v>940</v>
      </c>
      <c r="C95" s="3">
        <f t="shared" si="6"/>
        <v>3053.516340192262</v>
      </c>
    </row>
    <row r="96" spans="2:3" ht="12.75">
      <c r="B96">
        <v>950</v>
      </c>
      <c r="C96" s="3">
        <f t="shared" si="6"/>
        <v>3093.259525618266</v>
      </c>
    </row>
    <row r="97" spans="2:3" ht="12.75">
      <c r="B97">
        <v>960</v>
      </c>
      <c r="C97" s="3">
        <f t="shared" si="6"/>
        <v>3132.932062504642</v>
      </c>
    </row>
    <row r="98" spans="2:3" ht="12.75">
      <c r="B98">
        <v>970</v>
      </c>
      <c r="C98" s="3">
        <f t="shared" si="6"/>
        <v>3172.5279212176933</v>
      </c>
    </row>
    <row r="99" spans="2:3" ht="12.75">
      <c r="B99">
        <v>980</v>
      </c>
      <c r="C99" s="3">
        <f t="shared" si="6"/>
        <v>3212.041037019026</v>
      </c>
    </row>
    <row r="100" spans="2:3" ht="12.75">
      <c r="B100">
        <v>990</v>
      </c>
      <c r="C100" s="3">
        <f t="shared" si="6"/>
        <v>3251.465306982574</v>
      </c>
    </row>
    <row r="101" spans="2:3" ht="12.75">
      <c r="B101">
        <v>1000</v>
      </c>
      <c r="C101" s="3">
        <f t="shared" si="6"/>
        <v>3290.7945868200795</v>
      </c>
    </row>
    <row r="102" spans="2:3" ht="12.75">
      <c r="B102">
        <v>1010</v>
      </c>
      <c r="C102" s="3">
        <f t="shared" si="6"/>
        <v>3330.022687606037</v>
      </c>
    </row>
    <row r="103" spans="2:3" ht="12.75">
      <c r="B103">
        <v>1020</v>
      </c>
      <c r="C103" s="3">
        <f t="shared" si="6"/>
        <v>3369.1433723924943</v>
      </c>
    </row>
    <row r="104" spans="2:3" ht="12.75">
      <c r="B104">
        <v>1030</v>
      </c>
      <c r="C104" s="3">
        <f t="shared" si="6"/>
        <v>3408.1503527034</v>
      </c>
    </row>
    <row r="105" spans="2:3" ht="12.75">
      <c r="B105">
        <v>1040</v>
      </c>
      <c r="C105" s="3">
        <f t="shared" si="6"/>
        <v>3447.0372848975308</v>
      </c>
    </row>
    <row r="106" spans="2:3" ht="12.75">
      <c r="B106">
        <v>1050</v>
      </c>
      <c r="C106" s="3">
        <f t="shared" si="6"/>
        <v>3485.7977663881284</v>
      </c>
    </row>
    <row r="107" spans="2:3" ht="12.75">
      <c r="B107">
        <v>1060</v>
      </c>
      <c r="C107" s="3">
        <f t="shared" si="6"/>
        <v>3524.4253317064904</v>
      </c>
    </row>
    <row r="108" spans="2:3" ht="12.75">
      <c r="B108">
        <v>1070</v>
      </c>
      <c r="C108" s="3">
        <f t="shared" si="6"/>
        <v>3562.9134483957314</v>
      </c>
    </row>
    <row r="109" spans="2:3" ht="12.75">
      <c r="B109">
        <v>1080</v>
      </c>
      <c r="C109" s="3">
        <f t="shared" si="6"/>
        <v>3601.2555127197525</v>
      </c>
    </row>
    <row r="110" spans="2:3" ht="12.75">
      <c r="B110">
        <v>1090</v>
      </c>
      <c r="C110" s="3">
        <f t="shared" si="6"/>
        <v>3639.4448451712237</v>
      </c>
    </row>
    <row r="111" spans="2:3" ht="12.75">
      <c r="B111">
        <v>1100</v>
      </c>
      <c r="C111" s="3">
        <f t="shared" si="6"/>
        <v>3677.474685760903</v>
      </c>
    </row>
    <row r="112" spans="2:3" ht="12.75">
      <c r="B112">
        <v>1110</v>
      </c>
      <c r="C112" s="3">
        <f t="shared" si="6"/>
        <v>3715.3381890690193</v>
      </c>
    </row>
    <row r="113" spans="2:3" ht="12.75">
      <c r="B113">
        <v>1120</v>
      </c>
      <c r="C113" s="3">
        <f t="shared" si="6"/>
        <v>3753.028419037681</v>
      </c>
    </row>
    <row r="114" spans="2:3" ht="12.75">
      <c r="B114">
        <v>1130</v>
      </c>
      <c r="C114" s="3">
        <f t="shared" si="6"/>
        <v>3790.5383434811965</v>
      </c>
    </row>
    <row r="115" spans="2:3" ht="12.75">
      <c r="B115">
        <v>1140</v>
      </c>
      <c r="C115" s="3">
        <f t="shared" si="6"/>
        <v>3827.860828288972</v>
      </c>
    </row>
    <row r="116" spans="2:3" ht="12.75">
      <c r="B116">
        <v>1150</v>
      </c>
      <c r="C116" s="3">
        <f t="shared" si="6"/>
        <v>3864.9886312930535</v>
      </c>
    </row>
    <row r="117" spans="2:3" ht="12.75">
      <c r="B117">
        <v>1160</v>
      </c>
      <c r="C117" s="3">
        <f aca="true" t="shared" si="7" ref="C117:C148">($A$2*$A$2*(3.14-ASIN((SQRT(2*$A$2*B117-B117*B117))/$A$2))+(-$A$2+B117)*SQRT(2*$A$2*B117-B117*B117))*$E$2/1000000</f>
        <v>3901.9143957695374</v>
      </c>
    </row>
    <row r="118" spans="2:3" ht="12.75">
      <c r="B118">
        <v>1170</v>
      </c>
      <c r="C118" s="3">
        <f t="shared" si="7"/>
        <v>3938.6306435397714</v>
      </c>
    </row>
    <row r="119" spans="2:3" ht="12.75">
      <c r="B119">
        <v>1180</v>
      </c>
      <c r="C119" s="3">
        <f t="shared" si="7"/>
        <v>3975.1297676336035</v>
      </c>
    </row>
    <row r="120" spans="2:3" ht="12.75">
      <c r="B120">
        <v>1190</v>
      </c>
      <c r="C120" s="3">
        <f t="shared" si="7"/>
        <v>4011.404024472735</v>
      </c>
    </row>
    <row r="121" spans="2:3" ht="12.75">
      <c r="B121">
        <v>1200</v>
      </c>
      <c r="C121" s="3">
        <f>($A$2*$A$2*(3.14-ASIN((SQRT(2*$A$2*B121-B121*B121))/$A$2))+(-$A$2+B121)*SQRT(2*$A$2*B121-B121*B121))*$E$2/1000000</f>
        <v>4047.445525527471</v>
      </c>
    </row>
    <row r="122" spans="2:3" ht="12.75">
      <c r="B122">
        <v>1210</v>
      </c>
      <c r="C122" s="3">
        <f t="shared" si="7"/>
        <v>4083.246228394696</v>
      </c>
    </row>
    <row r="123" spans="2:3" ht="12.75">
      <c r="B123">
        <v>1220</v>
      </c>
      <c r="C123" s="3">
        <f t="shared" si="7"/>
        <v>4118.797927238723</v>
      </c>
    </row>
    <row r="124" spans="2:3" ht="12.75">
      <c r="B124">
        <v>1230</v>
      </c>
      <c r="C124" s="3">
        <f t="shared" si="7"/>
        <v>4154.092242529484</v>
      </c>
    </row>
    <row r="125" spans="2:3" ht="12.75">
      <c r="B125">
        <v>1240</v>
      </c>
      <c r="C125" s="3">
        <f t="shared" si="7"/>
        <v>4189.1206100043555</v>
      </c>
    </row>
    <row r="126" spans="2:3" ht="12.75">
      <c r="B126">
        <v>1250</v>
      </c>
      <c r="C126" s="3">
        <f t="shared" si="7"/>
        <v>4223.874268770449</v>
      </c>
    </row>
    <row r="127" spans="2:3" ht="12.75">
      <c r="B127">
        <v>1260</v>
      </c>
      <c r="C127" s="3">
        <f t="shared" si="7"/>
        <v>4258.344248453185</v>
      </c>
    </row>
    <row r="128" spans="2:3" ht="12.75">
      <c r="B128">
        <v>1270</v>
      </c>
      <c r="C128" s="3">
        <f t="shared" si="7"/>
        <v>4292.52135528437</v>
      </c>
    </row>
    <row r="129" spans="2:3" ht="12.75">
      <c r="B129">
        <v>1280</v>
      </c>
      <c r="C129" s="3">
        <f t="shared" si="7"/>
        <v>4326.396157008016</v>
      </c>
    </row>
    <row r="130" spans="2:3" ht="12.75">
      <c r="B130">
        <v>1290</v>
      </c>
      <c r="C130" s="3">
        <f t="shared" si="7"/>
        <v>4359.958966464988</v>
      </c>
    </row>
    <row r="131" spans="2:3" ht="12.75">
      <c r="B131">
        <v>1300</v>
      </c>
      <c r="C131" s="3">
        <f t="shared" si="7"/>
        <v>4393.19982369706</v>
      </c>
    </row>
    <row r="132" spans="2:3" ht="12.75">
      <c r="B132">
        <v>1310</v>
      </c>
      <c r="C132" s="3">
        <f t="shared" si="7"/>
        <v>4426.108476387106</v>
      </c>
    </row>
    <row r="133" spans="2:3" ht="12.75">
      <c r="B133">
        <v>1320</v>
      </c>
      <c r="C133" s="3">
        <f t="shared" si="7"/>
        <v>4458.674358423691</v>
      </c>
    </row>
    <row r="134" spans="2:3" ht="12.75">
      <c r="B134">
        <v>1330</v>
      </c>
      <c r="C134" s="3">
        <f t="shared" si="7"/>
        <v>4490.886566344595</v>
      </c>
    </row>
    <row r="135" spans="2:3" ht="12.75">
      <c r="B135">
        <v>1340</v>
      </c>
      <c r="C135" s="3">
        <f t="shared" si="7"/>
        <v>4522.7338333734515</v>
      </c>
    </row>
    <row r="136" spans="2:3" ht="12.75">
      <c r="B136">
        <v>1350</v>
      </c>
      <c r="C136" s="3">
        <f t="shared" si="7"/>
        <v>4554.204500715251</v>
      </c>
    </row>
    <row r="137" spans="2:3" ht="12.75">
      <c r="B137">
        <v>1360</v>
      </c>
      <c r="C137" s="3">
        <f t="shared" si="7"/>
        <v>4585.286485717956</v>
      </c>
    </row>
    <row r="138" spans="2:3" ht="12.75">
      <c r="B138">
        <v>1370</v>
      </c>
      <c r="C138" s="3">
        <f t="shared" si="7"/>
        <v>4615.967246436423</v>
      </c>
    </row>
    <row r="139" spans="2:3" ht="12.75">
      <c r="B139">
        <v>1380</v>
      </c>
      <c r="C139" s="3">
        <f t="shared" si="7"/>
        <v>4646.233742048087</v>
      </c>
    </row>
    <row r="140" spans="2:3" ht="12.75">
      <c r="B140">
        <v>1390</v>
      </c>
      <c r="C140" s="3">
        <f t="shared" si="7"/>
        <v>4676.07238846312</v>
      </c>
    </row>
    <row r="141" spans="2:3" ht="12.75">
      <c r="B141">
        <v>1400</v>
      </c>
      <c r="C141" s="3">
        <f t="shared" si="7"/>
        <v>4705.469008339685</v>
      </c>
    </row>
    <row r="142" spans="2:3" ht="12.75">
      <c r="B142">
        <v>1410</v>
      </c>
      <c r="C142" s="3">
        <f t="shared" si="7"/>
        <v>4734.408774550178</v>
      </c>
    </row>
    <row r="143" spans="2:3" ht="12.75">
      <c r="B143">
        <v>1420</v>
      </c>
      <c r="C143" s="3">
        <f t="shared" si="7"/>
        <v>4762.876145937172</v>
      </c>
    </row>
    <row r="144" spans="2:3" ht="12.75">
      <c r="B144">
        <v>1430</v>
      </c>
      <c r="C144" s="3">
        <f t="shared" si="7"/>
        <v>4790.854793935336</v>
      </c>
    </row>
    <row r="145" spans="2:3" ht="12.75">
      <c r="B145">
        <v>1440</v>
      </c>
      <c r="C145" s="3">
        <f t="shared" si="7"/>
        <v>4818.327518299609</v>
      </c>
    </row>
    <row r="146" spans="2:3" ht="12.75">
      <c r="B146">
        <v>1450</v>
      </c>
      <c r="C146" s="3">
        <f t="shared" si="7"/>
        <v>4845.276149746083</v>
      </c>
    </row>
    <row r="147" spans="2:3" ht="12.75">
      <c r="B147">
        <v>1460</v>
      </c>
      <c r="C147" s="3">
        <f t="shared" si="7"/>
        <v>4871.681436745317</v>
      </c>
    </row>
    <row r="148" spans="2:3" ht="12.75">
      <c r="B148">
        <v>1470</v>
      </c>
      <c r="C148" s="3">
        <f t="shared" si="7"/>
        <v>4897.522912959361</v>
      </c>
    </row>
    <row r="149" spans="2:3" ht="12.75">
      <c r="B149">
        <v>1480</v>
      </c>
      <c r="C149" s="3">
        <f aca="true" t="shared" si="8" ref="C149:C167">($A$2*$A$2*(3.14-ASIN((SQRT(2*$A$2*B149-B149*B149))/$A$2))+(-$A$2+B149)*SQRT(2*$A$2*B149-B149*B149))*$E$2/1000000</f>
        <v>4922.778740812291</v>
      </c>
    </row>
    <row r="150" spans="2:3" ht="12.75">
      <c r="B150">
        <v>1490</v>
      </c>
      <c r="C150" s="3">
        <f t="shared" si="8"/>
        <v>4947.425525325619</v>
      </c>
    </row>
    <row r="151" spans="2:3" ht="12.75">
      <c r="B151">
        <v>1500</v>
      </c>
      <c r="C151" s="3">
        <f t="shared" si="8"/>
        <v>4971.43809047875</v>
      </c>
    </row>
    <row r="152" spans="2:3" ht="12.75">
      <c r="B152">
        <v>1510</v>
      </c>
      <c r="C152" s="3">
        <f t="shared" si="8"/>
        <v>4994.789207733386</v>
      </c>
    </row>
    <row r="153" spans="2:3" ht="12.75">
      <c r="B153">
        <v>1520</v>
      </c>
      <c r="C153" s="3">
        <f t="shared" si="8"/>
        <v>5017.4492626187675</v>
      </c>
    </row>
    <row r="154" spans="2:3" ht="12.75">
      <c r="B154">
        <v>1530</v>
      </c>
      <c r="C154" s="3">
        <f t="shared" si="8"/>
        <v>5039.385839819367</v>
      </c>
    </row>
    <row r="155" spans="2:3" ht="12.75">
      <c r="B155">
        <v>1540</v>
      </c>
      <c r="C155" s="3">
        <f t="shared" si="8"/>
        <v>5060.563199061905</v>
      </c>
    </row>
    <row r="156" spans="2:3" ht="12.75">
      <c r="B156">
        <v>1550</v>
      </c>
      <c r="C156" s="3">
        <f t="shared" si="8"/>
        <v>5080.941601605672</v>
      </c>
    </row>
    <row r="157" spans="2:3" ht="12.75">
      <c r="B157">
        <v>1560</v>
      </c>
      <c r="C157" s="3">
        <f t="shared" si="8"/>
        <v>5100.476427373606</v>
      </c>
    </row>
    <row r="158" spans="2:3" ht="12.75">
      <c r="B158">
        <v>1570</v>
      </c>
      <c r="C158" s="3">
        <f t="shared" si="8"/>
        <v>5119.116990339149</v>
      </c>
    </row>
    <row r="159" spans="2:3" ht="12.75">
      <c r="B159">
        <v>1580</v>
      </c>
      <c r="C159" s="3">
        <f t="shared" si="8"/>
        <v>5136.804904300842</v>
      </c>
    </row>
    <row r="160" spans="2:3" ht="12.75">
      <c r="B160">
        <v>1590</v>
      </c>
      <c r="C160" s="3">
        <f t="shared" si="8"/>
        <v>5153.471751299739</v>
      </c>
    </row>
    <row r="161" spans="2:3" ht="12.75">
      <c r="B161">
        <v>1600</v>
      </c>
      <c r="C161" s="3">
        <f t="shared" si="8"/>
        <v>5169.035613700117</v>
      </c>
    </row>
    <row r="162" spans="2:3" ht="12.75">
      <c r="B162">
        <v>1610</v>
      </c>
      <c r="C162" s="3">
        <f t="shared" si="8"/>
        <v>5183.395635447732</v>
      </c>
    </row>
    <row r="163" spans="2:3" ht="12.75">
      <c r="B163">
        <v>1620</v>
      </c>
      <c r="C163" s="3">
        <f t="shared" si="8"/>
        <v>5196.422874349706</v>
      </c>
    </row>
    <row r="164" spans="2:3" ht="12.75">
      <c r="B164">
        <v>1630</v>
      </c>
      <c r="C164" s="3">
        <f t="shared" si="8"/>
        <v>5207.943344022308</v>
      </c>
    </row>
    <row r="165" spans="2:3" ht="12.75">
      <c r="B165">
        <v>1640</v>
      </c>
      <c r="C165" s="3">
        <f t="shared" si="8"/>
        <v>5217.701617895964</v>
      </c>
    </row>
    <row r="166" spans="2:3" ht="12.75">
      <c r="B166">
        <v>1650</v>
      </c>
      <c r="C166" s="3">
        <f t="shared" si="8"/>
        <v>5225.259993978743</v>
      </c>
    </row>
    <row r="167" spans="2:3" ht="12.75">
      <c r="B167">
        <v>1660</v>
      </c>
      <c r="C167" s="3">
        <f t="shared" si="8"/>
        <v>5229.405455</v>
      </c>
    </row>
  </sheetData>
  <printOptions/>
  <pageMargins left="0.75" right="0.75" top="1" bottom="1" header="0.5" footer="0.5"/>
  <pageSetup horizontalDpi="180" verticalDpi="180" orientation="landscape" paperSiz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B1">
      <selection activeCell="B4" sqref="B4"/>
    </sheetView>
  </sheetViews>
  <sheetFormatPr defaultColWidth="9.140625" defaultRowHeight="12.75"/>
  <cols>
    <col min="1" max="1" width="10.7109375" style="10" customWidth="1"/>
    <col min="2" max="2" width="10.7109375" style="15" customWidth="1"/>
    <col min="3" max="3" width="10.7109375" style="10" customWidth="1"/>
    <col min="4" max="4" width="10.7109375" style="15" customWidth="1"/>
    <col min="5" max="5" width="10.7109375" style="10" customWidth="1"/>
    <col min="6" max="6" width="10.7109375" style="15" customWidth="1"/>
    <col min="7" max="8" width="10.7109375" style="0" customWidth="1"/>
  </cols>
  <sheetData>
    <row r="1" spans="1:8" ht="15" customHeight="1">
      <c r="A1" s="30" t="s">
        <v>10</v>
      </c>
      <c r="E1" s="21" t="s">
        <v>9</v>
      </c>
      <c r="F1" s="15">
        <f>calcolo!A2*2</f>
        <v>1660</v>
      </c>
      <c r="G1" s="21" t="s">
        <v>8</v>
      </c>
      <c r="H1" s="15">
        <f>calcolo!E2</f>
        <v>3770</v>
      </c>
    </row>
    <row r="2" spans="2:3" ht="19.5" customHeight="1" thickBot="1">
      <c r="B2" s="20"/>
      <c r="C2" s="31" t="s">
        <v>7</v>
      </c>
    </row>
    <row r="3" spans="1:8" ht="13.5" thickTop="1">
      <c r="A3" s="11" t="s">
        <v>6</v>
      </c>
      <c r="B3" s="16" t="s">
        <v>5</v>
      </c>
      <c r="C3" s="11" t="s">
        <v>6</v>
      </c>
      <c r="D3" s="16" t="s">
        <v>5</v>
      </c>
      <c r="E3" s="11" t="s">
        <v>6</v>
      </c>
      <c r="F3" s="16" t="s">
        <v>5</v>
      </c>
      <c r="G3" s="11" t="s">
        <v>6</v>
      </c>
      <c r="H3" s="16" t="s">
        <v>5</v>
      </c>
    </row>
    <row r="4" spans="1:8" ht="12.75">
      <c r="A4" s="12">
        <f>'calcolo 1'!B2</f>
        <v>10</v>
      </c>
      <c r="B4" s="17">
        <f>'calcolo 1'!C2</f>
        <v>4.145461021255668</v>
      </c>
      <c r="C4" s="22">
        <f>'calcolo 1'!B54</f>
        <v>530</v>
      </c>
      <c r="D4" s="23">
        <f>'calcolo 1'!C54</f>
        <v>1438.8671115188038</v>
      </c>
      <c r="E4" s="22">
        <f>'calcolo 1'!B106</f>
        <v>1050</v>
      </c>
      <c r="F4" s="23">
        <f>'calcolo 1'!C106</f>
        <v>3485.7977663881284</v>
      </c>
      <c r="G4" s="22">
        <f>'calcolo 1'!B158</f>
        <v>1570</v>
      </c>
      <c r="H4" s="23">
        <f>'calcolo 1'!C158</f>
        <v>5119.116990339149</v>
      </c>
    </row>
    <row r="5" spans="1:8" ht="12.75">
      <c r="A5" s="12">
        <f>'calcolo 1'!B3</f>
        <v>20</v>
      </c>
      <c r="B5" s="17">
        <f>'calcolo 1'!C3</f>
        <v>11.70383710403707</v>
      </c>
      <c r="C5" s="22">
        <f>'calcolo 1'!B55</f>
        <v>540</v>
      </c>
      <c r="D5" s="23">
        <f>'calcolo 1'!C55</f>
        <v>1476.3770359623193</v>
      </c>
      <c r="E5" s="22">
        <f>'calcolo 1'!B107</f>
        <v>1060</v>
      </c>
      <c r="F5" s="23">
        <f>'calcolo 1'!C107</f>
        <v>3524.4253317064904</v>
      </c>
      <c r="G5" s="22">
        <f>'calcolo 1'!B159</f>
        <v>1580</v>
      </c>
      <c r="H5" s="23">
        <f>'calcolo 1'!C159</f>
        <v>5136.804904300842</v>
      </c>
    </row>
    <row r="6" spans="1:8" ht="12.75">
      <c r="A6" s="12">
        <f>'calcolo 1'!B4</f>
        <v>30</v>
      </c>
      <c r="B6" s="17">
        <f>'calcolo 1'!C4</f>
        <v>21.462110977691253</v>
      </c>
      <c r="C6" s="22">
        <f>'calcolo 1'!B56</f>
        <v>550</v>
      </c>
      <c r="D6" s="23">
        <f>'calcolo 1'!C56</f>
        <v>1514.067265930981</v>
      </c>
      <c r="E6" s="22">
        <f>'calcolo 1'!B108</f>
        <v>1070</v>
      </c>
      <c r="F6" s="23">
        <f>'calcolo 1'!C108</f>
        <v>3562.9134483957314</v>
      </c>
      <c r="G6" s="22">
        <f>'calcolo 1'!B160</f>
        <v>1590</v>
      </c>
      <c r="H6" s="23">
        <f>'calcolo 1'!C160</f>
        <v>5153.471751299739</v>
      </c>
    </row>
    <row r="7" spans="1:8" ht="12.75">
      <c r="A7" s="12">
        <f>'calcolo 1'!B5</f>
        <v>40</v>
      </c>
      <c r="B7" s="17">
        <f>'calcolo 1'!C5</f>
        <v>32.98258065029431</v>
      </c>
      <c r="C7" s="22">
        <f>'calcolo 1'!B57</f>
        <v>560</v>
      </c>
      <c r="D7" s="23">
        <f>'calcolo 1'!C57</f>
        <v>1551.9307692390973</v>
      </c>
      <c r="E7" s="22">
        <f>'calcolo 1'!B109</f>
        <v>1080</v>
      </c>
      <c r="F7" s="23">
        <f>'calcolo 1'!C109</f>
        <v>3601.2555127197525</v>
      </c>
      <c r="G7" s="22">
        <f>'calcolo 1'!B161</f>
        <v>1600</v>
      </c>
      <c r="H7" s="23">
        <f>'calcolo 1'!C161</f>
        <v>5169.035613700117</v>
      </c>
    </row>
    <row r="8" spans="1:8" ht="12.75">
      <c r="A8" s="12">
        <f>'calcolo 1'!B6</f>
        <v>50</v>
      </c>
      <c r="B8" s="17">
        <f>'calcolo 1'!C6</f>
        <v>46.00981955226838</v>
      </c>
      <c r="C8" s="22">
        <f>'calcolo 1'!B58</f>
        <v>570</v>
      </c>
      <c r="D8" s="23">
        <f>'calcolo 1'!C58</f>
        <v>1589.9606098287768</v>
      </c>
      <c r="E8" s="22">
        <f>'calcolo 1'!B110</f>
        <v>1090</v>
      </c>
      <c r="F8" s="23">
        <f>'calcolo 1'!C110</f>
        <v>3639.4448451712237</v>
      </c>
      <c r="G8" s="22">
        <f>'calcolo 1'!B162</f>
        <v>1610</v>
      </c>
      <c r="H8" s="23">
        <f>'calcolo 1'!C162</f>
        <v>5183.395635447732</v>
      </c>
    </row>
    <row r="9" spans="1:8" ht="12.75">
      <c r="A9" s="12">
        <f>'calcolo 1'!B7</f>
        <v>60</v>
      </c>
      <c r="B9" s="17">
        <f>'calcolo 1'!C7</f>
        <v>60.36984129988262</v>
      </c>
      <c r="C9" s="22">
        <f>'calcolo 1'!B59</f>
        <v>580</v>
      </c>
      <c r="D9" s="23">
        <f>'calcolo 1'!C59</f>
        <v>1628.149942280248</v>
      </c>
      <c r="E9" s="22">
        <f>'calcolo 1'!B111</f>
        <v>1100</v>
      </c>
      <c r="F9" s="23">
        <f>'calcolo 1'!C111</f>
        <v>3677.474685760903</v>
      </c>
      <c r="G9" s="22">
        <f>'calcolo 1'!B163</f>
        <v>1620</v>
      </c>
      <c r="H9" s="23">
        <f>'calcolo 1'!C163</f>
        <v>5196.422874349706</v>
      </c>
    </row>
    <row r="10" spans="1:8" ht="12.75">
      <c r="A10" s="12">
        <f>'calcolo 1'!B8</f>
        <v>70</v>
      </c>
      <c r="B10" s="17">
        <f>'calcolo 1'!C8</f>
        <v>75.93370370026041</v>
      </c>
      <c r="C10" s="22">
        <f>'calcolo 1'!B60</f>
        <v>590</v>
      </c>
      <c r="D10" s="23">
        <f>'calcolo 1'!C60</f>
        <v>1666.4920066042694</v>
      </c>
      <c r="E10" s="22">
        <f>'calcolo 1'!B112</f>
        <v>1110</v>
      </c>
      <c r="F10" s="23">
        <f>'calcolo 1'!C112</f>
        <v>3715.3381890690193</v>
      </c>
      <c r="G10" s="22">
        <f>'calcolo 1'!B164</f>
        <v>1630</v>
      </c>
      <c r="H10" s="23">
        <f>'calcolo 1'!C164</f>
        <v>5207.943344022308</v>
      </c>
    </row>
    <row r="11" spans="1:8" ht="12.75">
      <c r="A11" s="12">
        <f>'calcolo 1'!B9</f>
        <v>80</v>
      </c>
      <c r="B11" s="17">
        <f>'calcolo 1'!C9</f>
        <v>92.60055069915855</v>
      </c>
      <c r="C11" s="22">
        <f>'calcolo 1'!B61</f>
        <v>600</v>
      </c>
      <c r="D11" s="23">
        <f>'calcolo 1'!C61</f>
        <v>1704.9801232935095</v>
      </c>
      <c r="E11" s="22">
        <f>'calcolo 1'!B113</f>
        <v>1120</v>
      </c>
      <c r="F11" s="23">
        <f>'calcolo 1'!C113</f>
        <v>3753.028419037681</v>
      </c>
      <c r="G11" s="22">
        <f>'calcolo 1'!B165</f>
        <v>1640</v>
      </c>
      <c r="H11" s="23">
        <f>'calcolo 1'!C165</f>
        <v>5217.701617895964</v>
      </c>
    </row>
    <row r="12" spans="1:8" ht="12.75">
      <c r="A12" s="12">
        <f>'calcolo 1'!B10</f>
        <v>90</v>
      </c>
      <c r="B12" s="17">
        <f>'calcolo 1'!C10</f>
        <v>110.28846466085088</v>
      </c>
      <c r="C12" s="22">
        <f>'calcolo 1'!B62</f>
        <v>610</v>
      </c>
      <c r="D12" s="23">
        <f>'calcolo 1'!C62</f>
        <v>1743.6076886118722</v>
      </c>
      <c r="E12" s="22">
        <f>'calcolo 1'!B114</f>
        <v>1130</v>
      </c>
      <c r="F12" s="23">
        <f>'calcolo 1'!C114</f>
        <v>3790.5383434811965</v>
      </c>
      <c r="G12" s="22">
        <f>'calcolo 1'!B166</f>
        <v>1650</v>
      </c>
      <c r="H12" s="23">
        <f>'calcolo 1'!C166</f>
        <v>5225.259993978743</v>
      </c>
    </row>
    <row r="13" spans="1:8" ht="12.75">
      <c r="A13" s="12">
        <f>'calcolo 1'!B11</f>
        <v>100</v>
      </c>
      <c r="B13" s="17">
        <f>'calcolo 1'!C11</f>
        <v>128.9290276263928</v>
      </c>
      <c r="C13" s="22">
        <f>'calcolo 1'!B63</f>
        <v>620</v>
      </c>
      <c r="D13" s="23">
        <f>'calcolo 1'!C63</f>
        <v>1782.3681701024702</v>
      </c>
      <c r="E13" s="22">
        <f>'calcolo 1'!B115</f>
        <v>1140</v>
      </c>
      <c r="F13" s="23">
        <f>'calcolo 1'!C115</f>
        <v>3827.860828288972</v>
      </c>
      <c r="G13" s="22">
        <f>'calcolo 1'!B167</f>
        <v>1660</v>
      </c>
      <c r="H13" s="23">
        <f>'calcolo 1'!C167</f>
        <v>5229.405455</v>
      </c>
    </row>
    <row r="14" spans="1:8" ht="12.75">
      <c r="A14" s="12">
        <f>'calcolo 1'!B12</f>
        <v>110</v>
      </c>
      <c r="B14" s="17">
        <f>'calcolo 1'!C12</f>
        <v>148.46385339432783</v>
      </c>
      <c r="C14" s="22">
        <f>'calcolo 1'!B64</f>
        <v>630</v>
      </c>
      <c r="D14" s="23">
        <f>'calcolo 1'!C64</f>
        <v>1821.2551022966002</v>
      </c>
      <c r="E14" s="22">
        <f>'calcolo 1'!B116</f>
        <v>1150</v>
      </c>
      <c r="F14" s="23">
        <f>'calcolo 1'!C116</f>
        <v>3864.9886312930535</v>
      </c>
      <c r="G14" s="22">
        <f>'calcolo 1'!B168</f>
        <v>0</v>
      </c>
      <c r="H14" s="23">
        <f>'calcolo 1'!C168</f>
        <v>0</v>
      </c>
    </row>
    <row r="15" spans="1:8" ht="12.75">
      <c r="A15" s="12">
        <f>'calcolo 1'!B13</f>
        <v>120</v>
      </c>
      <c r="B15" s="17">
        <f>'calcolo 1'!C13</f>
        <v>168.84225593809515</v>
      </c>
      <c r="C15" s="22">
        <f>'calcolo 1'!B65</f>
        <v>640</v>
      </c>
      <c r="D15" s="23">
        <f>'calcolo 1'!C65</f>
        <v>1860.2620826075054</v>
      </c>
      <c r="E15" s="22">
        <f>'calcolo 1'!B117</f>
        <v>1160</v>
      </c>
      <c r="F15" s="23">
        <f>'calcolo 1'!C117</f>
        <v>3901.9143957695374</v>
      </c>
      <c r="G15" s="22">
        <f>'calcolo 1'!B169</f>
        <v>0</v>
      </c>
      <c r="H15" s="23">
        <f>'calcolo 1'!C169</f>
        <v>0</v>
      </c>
    </row>
    <row r="16" spans="1:8" ht="12.75">
      <c r="A16" s="12">
        <f>'calcolo 1'!B14</f>
        <v>130</v>
      </c>
      <c r="B16" s="17">
        <f>'calcolo 1'!C14</f>
        <v>190.01961518063263</v>
      </c>
      <c r="C16" s="22">
        <f>'calcolo 1'!B66</f>
        <v>650</v>
      </c>
      <c r="D16" s="23">
        <f>'calcolo 1'!C66</f>
        <v>1899.382767393963</v>
      </c>
      <c r="E16" s="22">
        <f>'calcolo 1'!B118</f>
        <v>1170</v>
      </c>
      <c r="F16" s="23">
        <f>'calcolo 1'!C118</f>
        <v>3938.6306435397714</v>
      </c>
      <c r="G16" s="22">
        <f>'calcolo 1'!B170</f>
        <v>0</v>
      </c>
      <c r="H16" s="23">
        <f>'calcolo 1'!C170</f>
        <v>0</v>
      </c>
    </row>
    <row r="17" spans="1:8" ht="12.75">
      <c r="A17" s="12">
        <f>'calcolo 1'!B15</f>
        <v>140</v>
      </c>
      <c r="B17" s="17">
        <f>'calcolo 1'!C15</f>
        <v>211.9561923812329</v>
      </c>
      <c r="C17" s="22">
        <f>'calcolo 1'!B67</f>
        <v>660</v>
      </c>
      <c r="D17" s="23">
        <f>'calcolo 1'!C67</f>
        <v>1938.6108681799212</v>
      </c>
      <c r="E17" s="22">
        <f>'calcolo 1'!B119</f>
        <v>1180</v>
      </c>
      <c r="F17" s="23">
        <f>'calcolo 1'!C119</f>
        <v>3975.1297676336035</v>
      </c>
      <c r="G17" s="22">
        <f>'calcolo 1'!B171</f>
        <v>0</v>
      </c>
      <c r="H17" s="23">
        <f>'calcolo 1'!C171</f>
        <v>0</v>
      </c>
    </row>
    <row r="18" spans="1:8" ht="12.75">
      <c r="A18" s="12">
        <f>'calcolo 1'!B16</f>
        <v>150</v>
      </c>
      <c r="B18" s="17">
        <f>'calcolo 1'!C16</f>
        <v>234.61624726661407</v>
      </c>
      <c r="C18" s="22">
        <f>'calcolo 1'!B68</f>
        <v>670</v>
      </c>
      <c r="D18" s="23">
        <f>'calcolo 1'!C68</f>
        <v>1977.940148017426</v>
      </c>
      <c r="E18" s="22">
        <f>'calcolo 1'!B120</f>
        <v>1190</v>
      </c>
      <c r="F18" s="23">
        <f>'calcolo 1'!C120</f>
        <v>4011.404024472735</v>
      </c>
      <c r="G18" s="22">
        <f>'calcolo 1'!B172</f>
        <v>0</v>
      </c>
      <c r="H18" s="23">
        <f>'calcolo 1'!C172</f>
        <v>0</v>
      </c>
    </row>
    <row r="19" spans="1:8" ht="12.75">
      <c r="A19" s="12">
        <f>'calcolo 1'!B17</f>
        <v>160</v>
      </c>
      <c r="B19" s="17">
        <f>'calcolo 1'!C17</f>
        <v>257.9673645212497</v>
      </c>
      <c r="C19" s="22">
        <f>'calcolo 1'!B69</f>
        <v>680</v>
      </c>
      <c r="D19" s="23">
        <f>'calcolo 1'!C69</f>
        <v>2017.364417980974</v>
      </c>
      <c r="E19" s="22">
        <f>'calcolo 1'!B121</f>
        <v>1200</v>
      </c>
      <c r="F19" s="23">
        <f>'calcolo 1'!C121</f>
        <v>4047.445525527471</v>
      </c>
      <c r="G19" s="22">
        <f>'calcolo 1'!B173</f>
        <v>0</v>
      </c>
      <c r="H19" s="23">
        <f>'calcolo 1'!C173</f>
        <v>0</v>
      </c>
    </row>
    <row r="20" spans="1:8" ht="12.75">
      <c r="A20" s="12">
        <f>'calcolo 1'!B18</f>
        <v>170</v>
      </c>
      <c r="B20" s="17">
        <f>'calcolo 1'!C18</f>
        <v>281.9799296743821</v>
      </c>
      <c r="C20" s="22">
        <f>'calcolo 1'!B70</f>
        <v>690</v>
      </c>
      <c r="D20" s="23">
        <f>'calcolo 1'!C70</f>
        <v>2056.8775337823067</v>
      </c>
      <c r="E20" s="22">
        <f>'calcolo 1'!B122</f>
        <v>1210</v>
      </c>
      <c r="F20" s="23">
        <f>'calcolo 1'!C122</f>
        <v>4083.246228394696</v>
      </c>
      <c r="G20" s="22">
        <f>'calcolo 1'!B174</f>
        <v>0</v>
      </c>
      <c r="H20" s="23">
        <f>'calcolo 1'!C174</f>
        <v>0</v>
      </c>
    </row>
    <row r="21" spans="1:8" ht="12.75">
      <c r="A21" s="12">
        <f>'calcolo 1'!B19</f>
        <v>180</v>
      </c>
      <c r="B21" s="17">
        <f>'calcolo 1'!C19</f>
        <v>306.62671418770924</v>
      </c>
      <c r="C21" s="22">
        <f>'calcolo 1'!B71</f>
        <v>700</v>
      </c>
      <c r="D21" s="23">
        <f>'calcolo 1'!C71</f>
        <v>2096.473392495359</v>
      </c>
      <c r="E21" s="22">
        <f>'calcolo 1'!B123</f>
        <v>1220</v>
      </c>
      <c r="F21" s="23">
        <f>'calcolo 1'!C123</f>
        <v>4118.797927238723</v>
      </c>
      <c r="G21" s="22">
        <f>'calcolo 1'!B175</f>
        <v>0</v>
      </c>
      <c r="H21" s="23">
        <f>'calcolo 1'!C175</f>
        <v>0</v>
      </c>
    </row>
    <row r="22" spans="1:8" ht="12.75">
      <c r="A22" s="12">
        <f>'calcolo 1'!B20</f>
        <v>190</v>
      </c>
      <c r="B22" s="17">
        <f>'calcolo 1'!C20</f>
        <v>331.88254204063935</v>
      </c>
      <c r="C22" s="22">
        <f>'calcolo 1'!B72</f>
        <v>710</v>
      </c>
      <c r="D22" s="23">
        <f>'calcolo 1'!C72</f>
        <v>2136.1459293817347</v>
      </c>
      <c r="E22" s="22">
        <f>'calcolo 1'!B124</f>
        <v>1230</v>
      </c>
      <c r="F22" s="23">
        <f>'calcolo 1'!C124</f>
        <v>4154.092242529484</v>
      </c>
      <c r="G22" s="22">
        <f>'calcolo 1'!B176</f>
        <v>0</v>
      </c>
      <c r="H22" s="23">
        <f>'calcolo 1'!C176</f>
        <v>0</v>
      </c>
    </row>
    <row r="23" spans="1:8" ht="12.75">
      <c r="A23" s="12">
        <f>'calcolo 1'!B21</f>
        <v>200</v>
      </c>
      <c r="B23" s="17">
        <f>'calcolo 1'!C21</f>
        <v>357.7240182546827</v>
      </c>
      <c r="C23" s="22">
        <f>'calcolo 1'!B73</f>
        <v>720</v>
      </c>
      <c r="D23" s="23">
        <f>'calcolo 1'!C73</f>
        <v>2175.8891148077387</v>
      </c>
      <c r="E23" s="22">
        <f>'calcolo 1'!B125</f>
        <v>1240</v>
      </c>
      <c r="F23" s="23">
        <f>'calcolo 1'!C125</f>
        <v>4189.1206100043555</v>
      </c>
      <c r="G23" s="22">
        <f>'calcolo 1'!B177</f>
        <v>0</v>
      </c>
      <c r="H23" s="23">
        <f>'calcolo 1'!C177</f>
        <v>0</v>
      </c>
    </row>
    <row r="24" spans="1:8" ht="12.75">
      <c r="A24" s="12">
        <f>'calcolo 1'!B22</f>
        <v>210</v>
      </c>
      <c r="B24" s="17">
        <f>'calcolo 1'!C22</f>
        <v>384.12930525391636</v>
      </c>
      <c r="C24" s="22">
        <f>'calcolo 1'!B74</f>
        <v>730</v>
      </c>
      <c r="D24" s="23">
        <f>'calcolo 1'!C74</f>
        <v>2215.6969512444184</v>
      </c>
      <c r="E24" s="22">
        <f>'calcolo 1'!B126</f>
        <v>1250</v>
      </c>
      <c r="F24" s="23">
        <f>'calcolo 1'!C126</f>
        <v>4223.874268770449</v>
      </c>
      <c r="G24" s="22">
        <f>'calcolo 1'!B178</f>
        <v>0</v>
      </c>
      <c r="H24" s="23">
        <f>'calcolo 1'!C178</f>
        <v>0</v>
      </c>
    </row>
    <row r="25" spans="1:8" ht="12.75">
      <c r="A25" s="12">
        <f>'calcolo 1'!B23</f>
        <v>220</v>
      </c>
      <c r="B25" s="17">
        <f>'calcolo 1'!C23</f>
        <v>411.07793670039086</v>
      </c>
      <c r="C25" s="22">
        <f>'calcolo 1'!B75</f>
        <v>740</v>
      </c>
      <c r="D25" s="23">
        <f>'calcolo 1'!C75</f>
        <v>2255.563470342668</v>
      </c>
      <c r="E25" s="22">
        <f>'calcolo 1'!B127</f>
        <v>1260</v>
      </c>
      <c r="F25" s="23">
        <f>'calcolo 1'!C127</f>
        <v>4258.344248453185</v>
      </c>
      <c r="G25" s="22">
        <f>'calcolo 1'!B179</f>
        <v>0</v>
      </c>
      <c r="H25" s="23">
        <f>'calcolo 1'!C179</f>
        <v>0</v>
      </c>
    </row>
    <row r="26" spans="1:8" ht="12.75">
      <c r="A26" s="12">
        <f>'calcolo 1'!B24</f>
        <v>230</v>
      </c>
      <c r="B26" s="17">
        <f>'calcolo 1'!C24</f>
        <v>438.55066106466484</v>
      </c>
      <c r="C26" s="22">
        <f>'calcolo 1'!B76</f>
        <v>750</v>
      </c>
      <c r="D26" s="23">
        <f>'calcolo 1'!C76</f>
        <v>2295.482730075738</v>
      </c>
      <c r="E26" s="22">
        <f>'calcolo 1'!B128</f>
        <v>1270</v>
      </c>
      <c r="F26" s="23">
        <f>'calcolo 1'!C128</f>
        <v>4292.52135528437</v>
      </c>
      <c r="G26" s="22">
        <f>'calcolo 1'!B180</f>
        <v>0</v>
      </c>
      <c r="H26" s="23">
        <f>'calcolo 1'!C180</f>
        <v>0</v>
      </c>
    </row>
    <row r="27" spans="1:8" ht="12.75">
      <c r="A27" s="12">
        <f>'calcolo 1'!B25</f>
        <v>240</v>
      </c>
      <c r="B27" s="17">
        <f>'calcolo 1'!C25</f>
        <v>466.52930906282785</v>
      </c>
      <c r="C27" s="22">
        <f>'calcolo 1'!B77</f>
        <v>760</v>
      </c>
      <c r="D27" s="23">
        <f>'calcolo 1'!C77</f>
        <v>2335.448811941977</v>
      </c>
      <c r="E27" s="22">
        <f>'calcolo 1'!B129</f>
        <v>1280</v>
      </c>
      <c r="F27" s="23">
        <f>'calcolo 1'!C129</f>
        <v>4326.396157008016</v>
      </c>
      <c r="G27" s="22">
        <f>'calcolo 1'!B181</f>
        <v>0</v>
      </c>
      <c r="H27" s="23">
        <f>'calcolo 1'!C181</f>
        <v>0</v>
      </c>
    </row>
    <row r="28" spans="1:8" ht="12.75">
      <c r="A28" s="12">
        <f>'calcolo 1'!B26</f>
        <v>250</v>
      </c>
      <c r="B28" s="17">
        <f>'calcolo 1'!C26</f>
        <v>494.9966804498215</v>
      </c>
      <c r="C28" s="22">
        <f>'calcolo 1'!B78</f>
        <v>770</v>
      </c>
      <c r="D28" s="23">
        <f>'calcolo 1'!C78</f>
        <v>2375.455818220907</v>
      </c>
      <c r="E28" s="22">
        <f>'calcolo 1'!B130</f>
        <v>1290</v>
      </c>
      <c r="F28" s="23">
        <f>'calcolo 1'!C130</f>
        <v>4359.958966464988</v>
      </c>
      <c r="G28" s="22">
        <f>'calcolo 1'!B182</f>
        <v>0</v>
      </c>
      <c r="H28" s="23">
        <f>'calcolo 1'!C182</f>
        <v>0</v>
      </c>
    </row>
    <row r="29" spans="1:8" ht="12.75">
      <c r="A29" s="12">
        <f>'calcolo 1'!B27</f>
        <v>260</v>
      </c>
      <c r="B29" s="17">
        <f>'calcolo 1'!C27</f>
        <v>523.936446660314</v>
      </c>
      <c r="C29" s="22">
        <f>'calcolo 1'!B79</f>
        <v>780</v>
      </c>
      <c r="D29" s="23">
        <f>'calcolo 1'!C79</f>
        <v>2415.4978692759823</v>
      </c>
      <c r="E29" s="22">
        <f>'calcolo 1'!B131</f>
        <v>1300</v>
      </c>
      <c r="F29" s="23">
        <f>'calcolo 1'!C131</f>
        <v>4393.19982369706</v>
      </c>
      <c r="G29" s="22">
        <f>'calcolo 1'!B183</f>
        <v>0</v>
      </c>
      <c r="H29" s="23">
        <f>'calcolo 1'!C183</f>
        <v>0</v>
      </c>
    </row>
    <row r="30" spans="1:8" ht="12.75">
      <c r="A30" s="12">
        <f>'calcolo 1'!B28</f>
        <v>270</v>
      </c>
      <c r="B30" s="17">
        <f>'calcolo 1'!C28</f>
        <v>553.3330665368807</v>
      </c>
      <c r="C30" s="22">
        <f>'calcolo 1'!B80</f>
        <v>790</v>
      </c>
      <c r="D30" s="23">
        <f>'calcolo 1'!C80</f>
        <v>2455.5691008977537</v>
      </c>
      <c r="E30" s="22">
        <f>'calcolo 1'!B132</f>
        <v>1310</v>
      </c>
      <c r="F30" s="23">
        <f>'calcolo 1'!C132</f>
        <v>4426.108476387106</v>
      </c>
      <c r="G30" s="22">
        <f>'calcolo 1'!B184</f>
        <v>0</v>
      </c>
      <c r="H30" s="23">
        <f>'calcolo 1'!C184</f>
        <v>0</v>
      </c>
    </row>
    <row r="31" spans="1:8" ht="12.75">
      <c r="A31" s="12">
        <f>'calcolo 1'!B29</f>
        <v>280</v>
      </c>
      <c r="B31" s="17">
        <f>'calcolo 1'!C29</f>
        <v>583.1717129519132</v>
      </c>
      <c r="C31" s="22">
        <f>'calcolo 1'!B81</f>
        <v>800</v>
      </c>
      <c r="D31" s="23">
        <f>'calcolo 1'!C81</f>
        <v>2495.663661681172</v>
      </c>
      <c r="E31" s="22">
        <f>'calcolo 1'!B133</f>
        <v>1320</v>
      </c>
      <c r="F31" s="23">
        <f>'calcolo 1'!C133</f>
        <v>4458.674358423691</v>
      </c>
      <c r="G31" s="22">
        <f>'calcolo 1'!B185</f>
        <v>0</v>
      </c>
      <c r="H31" s="23">
        <f>'calcolo 1'!C185</f>
        <v>0</v>
      </c>
    </row>
    <row r="32" spans="1:8" ht="12.75">
      <c r="A32" s="12">
        <f>'calcolo 1'!B30</f>
        <v>290</v>
      </c>
      <c r="B32" s="17">
        <f>'calcolo 1'!C30</f>
        <v>613.4382085635772</v>
      </c>
      <c r="C32" s="22">
        <f>'calcolo 1'!B82</f>
        <v>810</v>
      </c>
      <c r="D32" s="23">
        <f>'calcolo 1'!C82</f>
        <v>2535.7757104312604</v>
      </c>
      <c r="E32" s="22">
        <f>'calcolo 1'!B134</f>
        <v>1330</v>
      </c>
      <c r="F32" s="23">
        <f>'calcolo 1'!C134</f>
        <v>4490.886566344595</v>
      </c>
      <c r="G32" s="22">
        <f>'calcolo 1'!B186</f>
        <v>0</v>
      </c>
      <c r="H32" s="23">
        <f>'calcolo 1'!C186</f>
        <v>0</v>
      </c>
    </row>
    <row r="33" spans="1:8" ht="12.75">
      <c r="A33" s="12">
        <f>'calcolo 1'!B31</f>
        <v>300</v>
      </c>
      <c r="B33" s="17">
        <f>'calcolo 1'!C31</f>
        <v>644.1189692820442</v>
      </c>
      <c r="C33" s="22">
        <f>'calcolo 1'!B83</f>
        <v>820</v>
      </c>
      <c r="D33" s="23">
        <f>'calcolo 1'!C83</f>
        <v>2575.8994135910452</v>
      </c>
      <c r="E33" s="22">
        <f>'calcolo 1'!B135</f>
        <v>1340</v>
      </c>
      <c r="F33" s="23">
        <f>'calcolo 1'!C135</f>
        <v>4522.7338333734515</v>
      </c>
      <c r="G33" s="22">
        <f>'calcolo 1'!B187</f>
        <v>0</v>
      </c>
      <c r="H33" s="23">
        <f>'calcolo 1'!C187</f>
        <v>0</v>
      </c>
    </row>
    <row r="34" spans="1:8" ht="12.75">
      <c r="A34" s="12">
        <f>'calcolo 1'!B32</f>
        <v>310</v>
      </c>
      <c r="B34" s="17">
        <f>'calcolo 1'!C32</f>
        <v>675.2009542847485</v>
      </c>
      <c r="C34" s="22">
        <f>'calcolo 1'!B84</f>
        <v>830</v>
      </c>
      <c r="D34" s="23">
        <f>'calcolo 1'!C84</f>
        <v>2616.0289426863674</v>
      </c>
      <c r="E34" s="22">
        <f>'calcolo 1'!B136</f>
        <v>1350</v>
      </c>
      <c r="F34" s="23">
        <f>'calcolo 1'!C136</f>
        <v>4554.204500715251</v>
      </c>
      <c r="G34" s="22">
        <f>'calcolo 1'!B188</f>
        <v>0</v>
      </c>
      <c r="H34" s="23">
        <f>'calcolo 1'!C188</f>
        <v>0</v>
      </c>
    </row>
    <row r="35" spans="1:8" ht="12.75">
      <c r="A35" s="12">
        <f>'calcolo 1'!B33</f>
        <v>320</v>
      </c>
      <c r="B35" s="17">
        <f>'calcolo 1'!C33</f>
        <v>706.6716216265482</v>
      </c>
      <c r="C35" s="22">
        <f>'calcolo 1'!B85</f>
        <v>840</v>
      </c>
      <c r="D35" s="23">
        <f>'calcolo 1'!C85</f>
        <v>2653.5060414089558</v>
      </c>
      <c r="E35" s="22">
        <f>'calcolo 1'!B137</f>
        <v>1360</v>
      </c>
      <c r="F35" s="23">
        <f>'calcolo 1'!C137</f>
        <v>4585.286485717956</v>
      </c>
      <c r="G35" s="22">
        <f>'calcolo 1'!B189</f>
        <v>0</v>
      </c>
      <c r="H35" s="23">
        <f>'calcolo 1'!C189</f>
        <v>0</v>
      </c>
    </row>
    <row r="36" spans="1:8" ht="12.75">
      <c r="A36" s="12">
        <f>'calcolo 1'!B34</f>
        <v>330</v>
      </c>
      <c r="B36" s="17">
        <f>'calcolo 1'!C34</f>
        <v>738.518888655405</v>
      </c>
      <c r="C36" s="22">
        <f>'calcolo 1'!B86</f>
        <v>850</v>
      </c>
      <c r="D36" s="23">
        <f>'calcolo 1'!C86</f>
        <v>2693.6297445687396</v>
      </c>
      <c r="E36" s="22">
        <f>'calcolo 1'!B138</f>
        <v>1370</v>
      </c>
      <c r="F36" s="23">
        <f>'calcolo 1'!C138</f>
        <v>4615.967246436423</v>
      </c>
      <c r="G36" s="22">
        <f>'calcolo 1'!B190</f>
        <v>0</v>
      </c>
      <c r="H36" s="23">
        <f>'calcolo 1'!C190</f>
        <v>0</v>
      </c>
    </row>
    <row r="37" spans="1:8" ht="12.75">
      <c r="A37" s="12">
        <f>'calcolo 1'!B35</f>
        <v>340</v>
      </c>
      <c r="B37" s="17">
        <f>'calcolo 1'!C35</f>
        <v>770.7310965763094</v>
      </c>
      <c r="C37" s="22">
        <f>'calcolo 1'!B87</f>
        <v>860</v>
      </c>
      <c r="D37" s="23">
        <f>'calcolo 1'!C87</f>
        <v>2733.7417933188276</v>
      </c>
      <c r="E37" s="22">
        <f>'calcolo 1'!B139</f>
        <v>1380</v>
      </c>
      <c r="F37" s="23">
        <f>'calcolo 1'!C139</f>
        <v>4646.233742048087</v>
      </c>
      <c r="G37" s="22">
        <f>'calcolo 1'!B191</f>
        <v>0</v>
      </c>
      <c r="H37" s="23">
        <f>'calcolo 1'!C191</f>
        <v>0</v>
      </c>
    </row>
    <row r="38" spans="1:8" ht="12.75">
      <c r="A38" s="12">
        <f>'calcolo 1'!B36</f>
        <v>350</v>
      </c>
      <c r="B38" s="17">
        <f>'calcolo 1'!C36</f>
        <v>803.2969786128948</v>
      </c>
      <c r="C38" s="22">
        <f>'calcolo 1'!B88</f>
        <v>870</v>
      </c>
      <c r="D38" s="23">
        <f>'calcolo 1'!C88</f>
        <v>2773.8363541022463</v>
      </c>
      <c r="E38" s="22">
        <f>'calcolo 1'!B140</f>
        <v>1390</v>
      </c>
      <c r="F38" s="23">
        <f>'calcolo 1'!C140</f>
        <v>4676.07238846312</v>
      </c>
      <c r="G38" s="22">
        <f>'calcolo 1'!B192</f>
        <v>0</v>
      </c>
      <c r="H38" s="23">
        <f>'calcolo 1'!C192</f>
        <v>0</v>
      </c>
    </row>
    <row r="39" spans="1:8" ht="12.75">
      <c r="A39" s="12">
        <f>'calcolo 1'!B37</f>
        <v>360</v>
      </c>
      <c r="B39" s="17">
        <f>'calcolo 1'!C37</f>
        <v>836.2056313029406</v>
      </c>
      <c r="C39" s="22">
        <f>'calcolo 1'!B89</f>
        <v>880</v>
      </c>
      <c r="D39" s="23">
        <f>'calcolo 1'!C89</f>
        <v>2813.9075857240173</v>
      </c>
      <c r="E39" s="22">
        <f>'calcolo 1'!B141</f>
        <v>1400</v>
      </c>
      <c r="F39" s="23">
        <f>'calcolo 1'!C141</f>
        <v>4705.469008339685</v>
      </c>
      <c r="G39" s="22">
        <f>'calcolo 1'!B193</f>
        <v>0</v>
      </c>
      <c r="H39" s="23">
        <f>'calcolo 1'!C193</f>
        <v>0</v>
      </c>
    </row>
    <row r="40" spans="1:8" ht="12.75">
      <c r="A40" s="12">
        <f>'calcolo 1'!B38</f>
        <v>370</v>
      </c>
      <c r="B40" s="17">
        <f>'calcolo 1'!C38</f>
        <v>869.4464885350112</v>
      </c>
      <c r="C40" s="22">
        <f>'calcolo 1'!B90</f>
        <v>890</v>
      </c>
      <c r="D40" s="23">
        <f>'calcolo 1'!C90</f>
        <v>2853.949636779093</v>
      </c>
      <c r="E40" s="22">
        <f>'calcolo 1'!B142</f>
        <v>1410</v>
      </c>
      <c r="F40" s="23">
        <f>'calcolo 1'!C142</f>
        <v>4734.408774550178</v>
      </c>
      <c r="G40" s="22">
        <f>'calcolo 1'!B194</f>
        <v>0</v>
      </c>
      <c r="H40" s="23">
        <f>'calcolo 1'!C194</f>
        <v>0</v>
      </c>
    </row>
    <row r="41" spans="1:8" ht="12.75">
      <c r="A41" s="12">
        <f>'calcolo 1'!B39</f>
        <v>380</v>
      </c>
      <c r="B41" s="17">
        <f>'calcolo 1'!C39</f>
        <v>903.0092979919832</v>
      </c>
      <c r="C41" s="22">
        <f>'calcolo 1'!B91</f>
        <v>900</v>
      </c>
      <c r="D41" s="23">
        <f>'calcolo 1'!C91</f>
        <v>2893.956643058023</v>
      </c>
      <c r="E41" s="22">
        <f>'calcolo 1'!B143</f>
        <v>1420</v>
      </c>
      <c r="F41" s="23">
        <f>'calcolo 1'!C143</f>
        <v>4762.876145937172</v>
      </c>
      <c r="G41" s="22">
        <f>'calcolo 1'!B195</f>
        <v>0</v>
      </c>
      <c r="H41" s="23">
        <f>'calcolo 1'!C195</f>
        <v>0</v>
      </c>
    </row>
    <row r="42" spans="1:8" ht="12.75">
      <c r="A42" s="12">
        <f>'calcolo 1'!B40</f>
        <v>390</v>
      </c>
      <c r="B42" s="17">
        <f>'calcolo 1'!C40</f>
        <v>936.8840997156302</v>
      </c>
      <c r="C42" s="22">
        <f>'calcolo 1'!B92</f>
        <v>910</v>
      </c>
      <c r="D42" s="23">
        <f>'calcolo 1'!C92</f>
        <v>2933.9227249242626</v>
      </c>
      <c r="E42" s="22">
        <f>'calcolo 1'!B144</f>
        <v>1430</v>
      </c>
      <c r="F42" s="23">
        <f>'calcolo 1'!C144</f>
        <v>4790.854793935336</v>
      </c>
      <c r="G42" s="22">
        <f>'calcolo 1'!B196</f>
        <v>0</v>
      </c>
      <c r="H42" s="23">
        <f>'calcolo 1'!C196</f>
        <v>0</v>
      </c>
    </row>
    <row r="43" spans="1:8" ht="12.75">
      <c r="A43" s="12">
        <f>'calcolo 1'!B41</f>
        <v>400</v>
      </c>
      <c r="B43" s="17">
        <f>'calcolo 1'!C41</f>
        <v>971.0612065468141</v>
      </c>
      <c r="C43" s="22">
        <f>'calcolo 1'!B93</f>
        <v>920</v>
      </c>
      <c r="D43" s="23">
        <f>'calcolo 1'!C93</f>
        <v>2973.8419846573324</v>
      </c>
      <c r="E43" s="22">
        <f>'calcolo 1'!B145</f>
        <v>1440</v>
      </c>
      <c r="F43" s="23">
        <f>'calcolo 1'!C145</f>
        <v>4818.327518299609</v>
      </c>
      <c r="G43" s="22">
        <f>'calcolo 1'!B197</f>
        <v>0</v>
      </c>
      <c r="H43" s="23">
        <f>'calcolo 1'!C197</f>
        <v>0</v>
      </c>
    </row>
    <row r="44" spans="1:8" ht="12.75">
      <c r="A44" s="12">
        <f>'calcolo 1'!B42</f>
        <v>410</v>
      </c>
      <c r="B44" s="17">
        <f>'calcolo 1'!C42</f>
        <v>1005.5311862295517</v>
      </c>
      <c r="C44" s="22">
        <f>'calcolo 1'!B94</f>
        <v>930</v>
      </c>
      <c r="D44" s="23">
        <f>'calcolo 1'!C94</f>
        <v>3013.7085037555817</v>
      </c>
      <c r="E44" s="22">
        <f>'calcolo 1'!B146</f>
        <v>1450</v>
      </c>
      <c r="F44" s="23">
        <f>'calcolo 1'!C146</f>
        <v>4845.276149746083</v>
      </c>
      <c r="G44" s="22">
        <f>'calcolo 1'!B198</f>
        <v>0</v>
      </c>
      <c r="H44" s="23">
        <f>'calcolo 1'!C198</f>
        <v>0</v>
      </c>
    </row>
    <row r="45" spans="1:8" ht="12.75">
      <c r="A45" s="12">
        <f>'calcolo 1'!B43</f>
        <v>420</v>
      </c>
      <c r="B45" s="17">
        <f>'calcolo 1'!C43</f>
        <v>1040.2848449956439</v>
      </c>
      <c r="C45" s="22">
        <f>'calcolo 1'!B95</f>
        <v>940</v>
      </c>
      <c r="D45" s="23">
        <f>'calcolo 1'!C95</f>
        <v>3053.516340192262</v>
      </c>
      <c r="E45" s="22">
        <f>'calcolo 1'!B147</f>
        <v>1460</v>
      </c>
      <c r="F45" s="23">
        <f>'calcolo 1'!C147</f>
        <v>4871.681436745317</v>
      </c>
      <c r="G45" s="22">
        <f>'calcolo 1'!B199</f>
        <v>0</v>
      </c>
      <c r="H45" s="23">
        <f>'calcolo 1'!C199</f>
        <v>0</v>
      </c>
    </row>
    <row r="46" spans="1:8" ht="12.75">
      <c r="A46" s="12">
        <f>'calcolo 1'!B44</f>
        <v>430</v>
      </c>
      <c r="B46" s="17">
        <f>'calcolo 1'!C44</f>
        <v>1075.3132124705164</v>
      </c>
      <c r="C46" s="22">
        <f>'calcolo 1'!B96</f>
        <v>950</v>
      </c>
      <c r="D46" s="23">
        <f>'calcolo 1'!C96</f>
        <v>3093.259525618266</v>
      </c>
      <c r="E46" s="22">
        <f>'calcolo 1'!B148</f>
        <v>1470</v>
      </c>
      <c r="F46" s="23">
        <f>'calcolo 1'!C148</f>
        <v>4897.522912959361</v>
      </c>
      <c r="G46" s="22">
        <f>'calcolo 1'!B200</f>
        <v>0</v>
      </c>
      <c r="H46" s="23">
        <f>'calcolo 1'!C200</f>
        <v>0</v>
      </c>
    </row>
    <row r="47" spans="1:8" ht="12.75">
      <c r="A47" s="12">
        <f>'calcolo 1'!B45</f>
        <v>440</v>
      </c>
      <c r="B47" s="17">
        <f>'calcolo 1'!C45</f>
        <v>1110.6075277612765</v>
      </c>
      <c r="C47" s="22">
        <f>'calcolo 1'!B97</f>
        <v>960</v>
      </c>
      <c r="D47" s="23">
        <f>'calcolo 1'!C97</f>
        <v>3132.932062504642</v>
      </c>
      <c r="E47" s="22">
        <f>'calcolo 1'!B149</f>
        <v>1480</v>
      </c>
      <c r="F47" s="23">
        <f>'calcolo 1'!C149</f>
        <v>4922.778740812291</v>
      </c>
      <c r="G47" s="22">
        <f>'calcolo 1'!B201</f>
        <v>0</v>
      </c>
      <c r="H47" s="23">
        <f>'calcolo 1'!C201</f>
        <v>0</v>
      </c>
    </row>
    <row r="48" spans="1:8" ht="12.75">
      <c r="A48" s="12">
        <f>'calcolo 1'!B46</f>
        <v>450</v>
      </c>
      <c r="B48" s="17">
        <f>'calcolo 1'!C46</f>
        <v>1146.159226605304</v>
      </c>
      <c r="C48" s="22">
        <f>'calcolo 1'!B98</f>
        <v>970</v>
      </c>
      <c r="D48" s="23">
        <f>'calcolo 1'!C98</f>
        <v>3172.5279212176933</v>
      </c>
      <c r="E48" s="22">
        <f>'calcolo 1'!B150</f>
        <v>1490</v>
      </c>
      <c r="F48" s="23">
        <f>'calcolo 1'!C150</f>
        <v>4947.425525325619</v>
      </c>
      <c r="G48" s="22">
        <f>'calcolo 1'!B202</f>
        <v>0</v>
      </c>
      <c r="H48" s="23">
        <f>'calcolo 1'!C202</f>
        <v>0</v>
      </c>
    </row>
    <row r="49" spans="1:8" ht="12.75">
      <c r="A49" s="12">
        <f>'calcolo 1'!B47</f>
        <v>460</v>
      </c>
      <c r="B49" s="17">
        <f>'calcolo 1'!C47</f>
        <v>1181.9599294725292</v>
      </c>
      <c r="C49" s="22">
        <f>'calcolo 1'!B99</f>
        <v>980</v>
      </c>
      <c r="D49" s="23">
        <f>'calcolo 1'!C99</f>
        <v>3212.041037019026</v>
      </c>
      <c r="E49" s="22">
        <f>'calcolo 1'!B151</f>
        <v>1500</v>
      </c>
      <c r="F49" s="23">
        <f>'calcolo 1'!C151</f>
        <v>4971.43809047875</v>
      </c>
      <c r="G49" s="22">
        <f>'calcolo 1'!B203</f>
        <v>0</v>
      </c>
      <c r="H49" s="23">
        <f>'calcolo 1'!C203</f>
        <v>0</v>
      </c>
    </row>
    <row r="50" spans="1:8" ht="12.75">
      <c r="A50" s="12">
        <f>'calcolo 1'!B48</f>
        <v>470</v>
      </c>
      <c r="B50" s="17">
        <f>'calcolo 1'!C48</f>
        <v>1218.0014305272653</v>
      </c>
      <c r="C50" s="22">
        <f>'calcolo 1'!B100</f>
        <v>990</v>
      </c>
      <c r="D50" s="23">
        <f>'calcolo 1'!C100</f>
        <v>3251.465306982574</v>
      </c>
      <c r="E50" s="22">
        <f>'calcolo 1'!B152</f>
        <v>1510</v>
      </c>
      <c r="F50" s="23">
        <f>'calcolo 1'!C152</f>
        <v>4994.789207733386</v>
      </c>
      <c r="G50" s="22">
        <f>'calcolo 1'!B204</f>
        <v>0</v>
      </c>
      <c r="H50" s="23">
        <f>'calcolo 1'!C204</f>
        <v>0</v>
      </c>
    </row>
    <row r="51" spans="1:8" ht="12.75">
      <c r="A51" s="12">
        <f>'calcolo 1'!B49</f>
        <v>480</v>
      </c>
      <c r="B51" s="17">
        <f>'calcolo 1'!C49</f>
        <v>1254.2756873663968</v>
      </c>
      <c r="C51" s="22">
        <f>'calcolo 1'!B101</f>
        <v>1000</v>
      </c>
      <c r="D51" s="23">
        <f>'calcolo 1'!C101</f>
        <v>3290.7945868200795</v>
      </c>
      <c r="E51" s="22">
        <f>'calcolo 1'!B153</f>
        <v>1520</v>
      </c>
      <c r="F51" s="23">
        <f>'calcolo 1'!C153</f>
        <v>5017.4492626187675</v>
      </c>
      <c r="G51" s="22">
        <f>'calcolo 1'!B205</f>
        <v>0</v>
      </c>
      <c r="H51" s="23">
        <f>'calcolo 1'!C205</f>
        <v>0</v>
      </c>
    </row>
    <row r="52" spans="1:8" ht="12.75">
      <c r="A52" s="12">
        <f>'calcolo 1'!B50</f>
        <v>490</v>
      </c>
      <c r="B52" s="17">
        <f>'calcolo 1'!C50</f>
        <v>1290.7748114602284</v>
      </c>
      <c r="C52" s="22">
        <f>'calcolo 1'!B102</f>
        <v>1010</v>
      </c>
      <c r="D52" s="23">
        <f>'calcolo 1'!C102</f>
        <v>3330.022687606037</v>
      </c>
      <c r="E52" s="22">
        <f>'calcolo 1'!B154</f>
        <v>1530</v>
      </c>
      <c r="F52" s="23">
        <f>'calcolo 1'!C154</f>
        <v>5039.385839819367</v>
      </c>
      <c r="G52" s="22">
        <f>'calcolo 1'!B206</f>
        <v>0</v>
      </c>
      <c r="H52" s="23">
        <f>'calcolo 1'!C206</f>
        <v>0</v>
      </c>
    </row>
    <row r="53" spans="1:8" ht="12.75">
      <c r="A53" s="12">
        <f>'calcolo 1'!B51</f>
        <v>500</v>
      </c>
      <c r="B53" s="17">
        <f>'calcolo 1'!C51</f>
        <v>1327.4910592304623</v>
      </c>
      <c r="C53" s="22">
        <f>'calcolo 1'!B103</f>
        <v>1020</v>
      </c>
      <c r="D53" s="23">
        <f>'calcolo 1'!C103</f>
        <v>3369.1433723924943</v>
      </c>
      <c r="E53" s="22">
        <f>'calcolo 1'!B155</f>
        <v>1540</v>
      </c>
      <c r="F53" s="23">
        <f>'calcolo 1'!C155</f>
        <v>5060.563199061905</v>
      </c>
      <c r="G53" s="22">
        <f>'calcolo 1'!B207</f>
        <v>0</v>
      </c>
      <c r="H53" s="23">
        <f>'calcolo 1'!C207</f>
        <v>0</v>
      </c>
    </row>
    <row r="54" spans="1:8" ht="12.75">
      <c r="A54" s="12">
        <f>'calcolo 1'!B52</f>
        <v>510</v>
      </c>
      <c r="B54" s="17">
        <f>'calcolo 1'!C52</f>
        <v>1364.4168237069468</v>
      </c>
      <c r="C54" s="22">
        <f>'calcolo 1'!B104</f>
        <v>1030</v>
      </c>
      <c r="D54" s="23">
        <f>'calcolo 1'!C104</f>
        <v>3408.1503527034</v>
      </c>
      <c r="E54" s="22">
        <f>'calcolo 1'!B156</f>
        <v>1550</v>
      </c>
      <c r="F54" s="23">
        <f>'calcolo 1'!C156</f>
        <v>5080.941601605672</v>
      </c>
      <c r="G54" s="22">
        <f>'calcolo 1'!B208</f>
        <v>0</v>
      </c>
      <c r="H54" s="23">
        <f>'calcolo 1'!C208</f>
        <v>0</v>
      </c>
    </row>
    <row r="55" spans="1:8" ht="13.5" thickBot="1">
      <c r="A55" s="14">
        <f>'calcolo 1'!B53</f>
        <v>520</v>
      </c>
      <c r="B55" s="19">
        <f>'calcolo 1'!C53</f>
        <v>1401.5446267110287</v>
      </c>
      <c r="C55" s="26">
        <f>'calcolo 1'!B105</f>
        <v>1040</v>
      </c>
      <c r="D55" s="27">
        <f>'calcolo 1'!C105</f>
        <v>3447.0372848975308</v>
      </c>
      <c r="E55" s="26">
        <f>'calcolo 1'!B157</f>
        <v>1560</v>
      </c>
      <c r="F55" s="27">
        <f>'calcolo 1'!C157</f>
        <v>5100.476427373606</v>
      </c>
      <c r="G55" s="28">
        <f>calcolo!B209</f>
        <v>0</v>
      </c>
      <c r="H55" s="29">
        <f>calcolo!C209</f>
        <v>0</v>
      </c>
    </row>
    <row r="56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79">
      <selection activeCell="C192" sqref="C192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5.421875" style="3" customWidth="1"/>
    <col min="7" max="7" width="10.57421875" style="6" customWidth="1"/>
  </cols>
  <sheetData>
    <row r="1" spans="1:7" ht="52.5">
      <c r="A1" t="s">
        <v>0</v>
      </c>
      <c r="B1" t="s">
        <v>4</v>
      </c>
      <c r="C1" s="4" t="s">
        <v>2</v>
      </c>
      <c r="E1" t="s">
        <v>1</v>
      </c>
      <c r="G1" s="5" t="s">
        <v>3</v>
      </c>
    </row>
    <row r="2" spans="1:7" ht="12.75">
      <c r="A2" s="1">
        <v>1000</v>
      </c>
      <c r="B2" s="2">
        <v>10</v>
      </c>
      <c r="C2" s="3">
        <f>IF($A$2&gt;B2,(($A$2*$A$2*ASIN((SQRT(2*$A$2*B2-B2*B2))/$A$2)-($A$2-B2)*SQRT(2*$A$2*B2-B2*B2))*$E$2/1000000),(($A$2*$A$2*(3.14-ASIN((SQRT(2*$A$2*B2-B2*B2))/$A$2))+(-$A$2+B2)*SQRT(2*$A$2*B2-B2*B2))*$E$2/1000000))</f>
        <v>6.179307346662144</v>
      </c>
      <c r="E2" s="1">
        <v>3282</v>
      </c>
      <c r="G2" s="6">
        <f aca="true" t="shared" si="0" ref="G2:G33">4/3*B2*SQRT(2*$A$2*B2-B2*B2)*$E$2/1000000</f>
        <v>6.17310766470179</v>
      </c>
    </row>
    <row r="3" spans="2:7" ht="12.75">
      <c r="B3">
        <v>20</v>
      </c>
      <c r="C3" s="3">
        <f>IF($A$2&gt;B3,(($A$2*$A$2*ASIN((SQRT(2*$A$2*B3-B3*B3))/$A$2)-($A$2-B3)*SQRT(2*$A$2*B3-B3*B3))*$E$2/1000000),(($A$2*$A$2*(3.14-ASIN((SQRT(2*$A$2*B3-B3*B3))/$A$2))+(-$A$2+B3)*SQRT(2*$A$2*B3-B3*B3))*$E$2/1000000))</f>
        <v>17.451393862029015</v>
      </c>
      <c r="G3" s="6">
        <f t="shared" si="0"/>
        <v>17.41626009911427</v>
      </c>
    </row>
    <row r="4" spans="2:7" ht="12.75">
      <c r="B4">
        <v>30</v>
      </c>
      <c r="C4" s="3">
        <f aca="true" t="shared" si="1" ref="C4:C67">IF($A$2&gt;B4,(($A$2*$A$2*ASIN((SQRT(2*$A$2*B4-B4*B4))/$A$2)-($A$2-B4)*SQRT(2*$A$2*B4-B4*B4))*$E$2/1000000),(($A$2*$A$2*(3.14-ASIN((SQRT(2*$A$2*B4-B4*B4))/$A$2))+(-$A$2+B4)*SQRT(2*$A$2*B4-B4*B4))*$E$2/1000000))</f>
        <v>32.01180540317479</v>
      </c>
      <c r="G4" s="6">
        <f t="shared" si="0"/>
        <v>31.914813322969632</v>
      </c>
    </row>
    <row r="5" spans="2:7" ht="12.75">
      <c r="B5">
        <v>40</v>
      </c>
      <c r="C5" s="3">
        <f t="shared" si="1"/>
        <v>49.21066642173214</v>
      </c>
      <c r="G5" s="6">
        <f t="shared" si="0"/>
        <v>49.011199999999995</v>
      </c>
    </row>
    <row r="6" spans="2:7" ht="12.75">
      <c r="B6">
        <v>50</v>
      </c>
      <c r="C6" s="3">
        <f t="shared" si="1"/>
        <v>68.66936597445473</v>
      </c>
      <c r="G6" s="6">
        <f t="shared" si="0"/>
        <v>68.32027810247845</v>
      </c>
    </row>
    <row r="7" spans="2:7" ht="12.75">
      <c r="B7">
        <v>60</v>
      </c>
      <c r="C7" s="3">
        <f t="shared" si="1"/>
        <v>90.13043372286961</v>
      </c>
      <c r="G7" s="6">
        <f t="shared" si="0"/>
        <v>89.57876153999898</v>
      </c>
    </row>
    <row r="8" spans="2:7" ht="12.75">
      <c r="B8">
        <v>70</v>
      </c>
      <c r="C8" s="3">
        <f t="shared" si="1"/>
        <v>113.4033715350317</v>
      </c>
      <c r="G8" s="6">
        <f t="shared" si="0"/>
        <v>112.59083185695006</v>
      </c>
    </row>
    <row r="9" spans="2:7" ht="12.75">
      <c r="B9">
        <v>80</v>
      </c>
      <c r="C9" s="3">
        <f t="shared" si="1"/>
        <v>138.33942263585303</v>
      </c>
      <c r="G9" s="6">
        <f t="shared" si="0"/>
        <v>137.2027790645656</v>
      </c>
    </row>
    <row r="10" spans="2:7" ht="12.75">
      <c r="B10">
        <v>90</v>
      </c>
      <c r="C10" s="3">
        <f t="shared" si="1"/>
        <v>164.81796542076867</v>
      </c>
      <c r="G10" s="6">
        <f t="shared" si="0"/>
        <v>163.2893127202145</v>
      </c>
    </row>
    <row r="11" spans="2:7" ht="12.75">
      <c r="B11">
        <v>100</v>
      </c>
      <c r="C11" s="3">
        <f t="shared" si="1"/>
        <v>192.73842637228915</v>
      </c>
      <c r="G11" s="6">
        <f t="shared" si="0"/>
        <v>190.74541776933984</v>
      </c>
    </row>
    <row r="12" spans="2:7" ht="12.75">
      <c r="B12">
        <v>110</v>
      </c>
      <c r="C12" s="3">
        <f t="shared" si="1"/>
        <v>222.01512500001613</v>
      </c>
      <c r="G12" s="6">
        <f t="shared" si="0"/>
        <v>219.4811581248832</v>
      </c>
    </row>
    <row r="13" spans="2:7" ht="12.75">
      <c r="B13">
        <v>120</v>
      </c>
      <c r="C13" s="3">
        <f t="shared" si="1"/>
        <v>252.57380896684174</v>
      </c>
      <c r="G13" s="6">
        <f t="shared" si="0"/>
        <v>249.41818066981406</v>
      </c>
    </row>
    <row r="14" spans="2:7" ht="12.75">
      <c r="B14">
        <v>130</v>
      </c>
      <c r="C14" s="3">
        <f t="shared" si="1"/>
        <v>284.3492262464607</v>
      </c>
      <c r="G14" s="6">
        <f t="shared" si="0"/>
        <v>280.48726328416416</v>
      </c>
    </row>
    <row r="15" spans="2:7" ht="12.75">
      <c r="B15">
        <v>140</v>
      </c>
      <c r="C15" s="3">
        <f t="shared" si="1"/>
        <v>317.28336575582307</v>
      </c>
      <c r="G15" s="6">
        <f t="shared" si="0"/>
        <v>312.62653630784445</v>
      </c>
    </row>
    <row r="16" spans="2:7" ht="12.75">
      <c r="B16">
        <v>150</v>
      </c>
      <c r="C16" s="3">
        <f t="shared" si="1"/>
        <v>351.3241465239305</v>
      </c>
      <c r="G16" s="6">
        <f t="shared" si="0"/>
        <v>345.78015616862683</v>
      </c>
    </row>
    <row r="17" spans="2:7" ht="12.75">
      <c r="B17">
        <v>160</v>
      </c>
      <c r="C17" s="3">
        <f t="shared" si="1"/>
        <v>386.4244180063324</v>
      </c>
      <c r="G17" s="6">
        <f t="shared" si="0"/>
        <v>379.897292878799</v>
      </c>
    </row>
    <row r="18" spans="2:7" ht="12.75">
      <c r="B18">
        <v>170</v>
      </c>
      <c r="C18" s="3">
        <f t="shared" si="1"/>
        <v>422.54118238627797</v>
      </c>
      <c r="G18" s="6">
        <f t="shared" si="0"/>
        <v>414.9313416061023</v>
      </c>
    </row>
    <row r="19" spans="2:7" ht="12.75">
      <c r="B19">
        <v>180</v>
      </c>
      <c r="C19" s="3">
        <f t="shared" si="1"/>
        <v>459.63497910426463</v>
      </c>
      <c r="G19" s="6">
        <f t="shared" si="0"/>
        <v>450.8392981032598</v>
      </c>
    </row>
    <row r="20" spans="2:7" ht="12.75">
      <c r="B20">
        <v>190</v>
      </c>
      <c r="C20" s="3">
        <f t="shared" si="1"/>
        <v>497.6693904372034</v>
      </c>
      <c r="G20" s="6">
        <f t="shared" si="0"/>
        <v>487.58125648043523</v>
      </c>
    </row>
    <row r="21" spans="2:7" ht="12.75">
      <c r="B21">
        <v>200</v>
      </c>
      <c r="C21" s="3">
        <f t="shared" si="1"/>
        <v>536.6106390595594</v>
      </c>
      <c r="G21" s="6">
        <f t="shared" si="0"/>
        <v>525.1199999999999</v>
      </c>
    </row>
    <row r="22" spans="2:7" ht="12.75">
      <c r="B22">
        <v>210</v>
      </c>
      <c r="C22" s="3">
        <f t="shared" si="1"/>
        <v>576.4272566299234</v>
      </c>
      <c r="G22" s="6">
        <f t="shared" si="0"/>
        <v>563.4206637437431</v>
      </c>
    </row>
    <row r="23" spans="2:7" ht="12.75">
      <c r="B23">
        <v>220</v>
      </c>
      <c r="C23" s="3">
        <f t="shared" si="1"/>
        <v>617.0898080092559</v>
      </c>
      <c r="G23" s="6">
        <f t="shared" si="0"/>
        <v>602.4504536087926</v>
      </c>
    </row>
    <row r="24" spans="2:7" ht="12.75">
      <c r="B24">
        <v>230</v>
      </c>
      <c r="C24" s="3">
        <f t="shared" si="1"/>
        <v>658.5706596134304</v>
      </c>
      <c r="G24" s="6">
        <f t="shared" si="0"/>
        <v>642.1784100169048</v>
      </c>
    </row>
    <row r="25" spans="2:7" ht="12.75">
      <c r="B25">
        <v>240</v>
      </c>
      <c r="C25" s="3">
        <f t="shared" si="1"/>
        <v>700.8437831836785</v>
      </c>
      <c r="G25" s="6">
        <f t="shared" si="0"/>
        <v>682.5752075267898</v>
      </c>
    </row>
    <row r="26" spans="2:7" ht="12.75">
      <c r="B26">
        <v>250</v>
      </c>
      <c r="C26" s="3">
        <f t="shared" si="1"/>
        <v>743.8845882772573</v>
      </c>
      <c r="G26" s="6">
        <f t="shared" si="0"/>
        <v>723.6129835761654</v>
      </c>
    </row>
    <row r="27" spans="2:7" ht="12.75">
      <c r="B27">
        <v>260</v>
      </c>
      <c r="C27" s="3">
        <f t="shared" si="1"/>
        <v>787.6697782686376</v>
      </c>
      <c r="G27" s="6">
        <f t="shared" si="0"/>
        <v>765.265191082307</v>
      </c>
    </row>
    <row r="28" spans="2:7" ht="12.75">
      <c r="B28">
        <v>270</v>
      </c>
      <c r="C28" s="3">
        <f t="shared" si="1"/>
        <v>832.1772257635347</v>
      </c>
      <c r="G28" s="6">
        <f t="shared" si="0"/>
        <v>807.5064707529222</v>
      </c>
    </row>
    <row r="29" spans="2:7" ht="12.75">
      <c r="B29">
        <v>280</v>
      </c>
      <c r="C29" s="3">
        <f t="shared" si="1"/>
        <v>877.3858641698605</v>
      </c>
      <c r="G29" s="6">
        <f t="shared" si="0"/>
        <v>850.3125398095925</v>
      </c>
    </row>
    <row r="30" spans="2:7" ht="12.75">
      <c r="B30">
        <v>290</v>
      </c>
      <c r="C30" s="3">
        <f t="shared" si="1"/>
        <v>923.2755928141605</v>
      </c>
      <c r="G30" s="6">
        <f t="shared" si="0"/>
        <v>893.6600944774472</v>
      </c>
    </row>
    <row r="31" spans="2:7" ht="12.75">
      <c r="B31">
        <v>300</v>
      </c>
      <c r="C31" s="3">
        <f t="shared" si="1"/>
        <v>969.827193490925</v>
      </c>
      <c r="G31" s="6">
        <f t="shared" si="0"/>
        <v>937.5267240991054</v>
      </c>
    </row>
    <row r="32" spans="2:7" ht="12.75">
      <c r="B32">
        <v>310</v>
      </c>
      <c r="C32" s="3">
        <f t="shared" si="1"/>
        <v>1017.0222567220289</v>
      </c>
      <c r="G32" s="6">
        <f t="shared" si="0"/>
        <v>981.8908351252903</v>
      </c>
    </row>
    <row r="33" spans="2:7" ht="12.75">
      <c r="B33">
        <v>320</v>
      </c>
      <c r="C33" s="3">
        <f t="shared" si="1"/>
        <v>1064.8431163110483</v>
      </c>
      <c r="G33" s="6">
        <f t="shared" si="0"/>
        <v>1026.7315835456898</v>
      </c>
    </row>
    <row r="34" spans="2:7" ht="12.75">
      <c r="B34">
        <v>330</v>
      </c>
      <c r="C34" s="3">
        <f t="shared" si="1"/>
        <v>1113.2727910217957</v>
      </c>
      <c r="G34" s="6">
        <f aca="true" t="shared" si="2" ref="G34:G65">4/3*B34*SQRT(2*$A$2*B34-B34*B34)*$E$2/1000000</f>
        <v>1072.0288145712502</v>
      </c>
    </row>
    <row r="35" spans="2:7" ht="12.75">
      <c r="B35">
        <v>340</v>
      </c>
      <c r="C35" s="3">
        <f t="shared" si="1"/>
        <v>1162.2949324065269</v>
      </c>
      <c r="G35" s="6">
        <f t="shared" si="2"/>
        <v>1117.763008577686</v>
      </c>
    </row>
    <row r="36" spans="2:7" ht="12.75">
      <c r="B36">
        <v>350</v>
      </c>
      <c r="C36" s="3">
        <f t="shared" si="1"/>
        <v>1211.8937779676187</v>
      </c>
      <c r="G36" s="6">
        <f t="shared" si="2"/>
        <v>1163.9152324804413</v>
      </c>
    </row>
    <row r="37" spans="2:7" ht="12.75">
      <c r="B37">
        <v>360</v>
      </c>
      <c r="C37" s="3">
        <f t="shared" si="1"/>
        <v>1262.05410896534</v>
      </c>
      <c r="G37" s="6">
        <f t="shared" si="2"/>
        <v>1210.4670958418656</v>
      </c>
    </row>
    <row r="38" spans="2:7" ht="12.75">
      <c r="B38">
        <v>370</v>
      </c>
      <c r="C38" s="3">
        <f t="shared" si="1"/>
        <v>1312.761212289713</v>
      </c>
      <c r="G38" s="6">
        <f t="shared" si="2"/>
        <v>1257.4007111182336</v>
      </c>
    </row>
    <row r="39" spans="2:7" ht="12.75">
      <c r="B39">
        <v>380</v>
      </c>
      <c r="C39" s="3">
        <f t="shared" si="1"/>
        <v>1364.0008459012915</v>
      </c>
      <c r="G39" s="6">
        <f t="shared" si="2"/>
        <v>1304.6986575422845</v>
      </c>
    </row>
    <row r="40" spans="2:7" ht="12.75">
      <c r="B40">
        <v>390</v>
      </c>
      <c r="C40" s="3">
        <f t="shared" si="1"/>
        <v>1415.7592074175304</v>
      </c>
      <c r="G40" s="6">
        <f t="shared" si="2"/>
        <v>1352.3439482098627</v>
      </c>
    </row>
    <row r="41" spans="2:7" ht="12.75">
      <c r="B41">
        <v>400</v>
      </c>
      <c r="C41" s="3">
        <f t="shared" si="1"/>
        <v>1468.0229054812917</v>
      </c>
      <c r="G41" s="6">
        <f t="shared" si="2"/>
        <v>1400.3199999999997</v>
      </c>
    </row>
    <row r="42" spans="2:7" ht="12.75">
      <c r="B42">
        <v>410</v>
      </c>
      <c r="C42" s="3">
        <f t="shared" si="1"/>
        <v>1520.7789335980895</v>
      </c>
      <c r="G42" s="6">
        <f t="shared" si="2"/>
        <v>1448.6106060086126</v>
      </c>
    </row>
    <row r="43" spans="2:7" ht="12.75">
      <c r="B43">
        <v>420</v>
      </c>
      <c r="C43" s="3">
        <f t="shared" si="1"/>
        <v>1574.0146461708146</v>
      </c>
      <c r="G43" s="6">
        <f t="shared" si="2"/>
        <v>1497.1999102187522</v>
      </c>
    </row>
    <row r="44" spans="2:7" ht="12.75">
      <c r="B44">
        <v>430</v>
      </c>
      <c r="C44" s="3">
        <f t="shared" si="1"/>
        <v>1627.7177364962147</v>
      </c>
      <c r="G44" s="6">
        <f t="shared" si="2"/>
        <v>1546.072384166485</v>
      </c>
    </row>
    <row r="45" spans="2:7" ht="12.75">
      <c r="B45">
        <v>440</v>
      </c>
      <c r="C45" s="3">
        <f t="shared" si="1"/>
        <v>1681.8762165176004</v>
      </c>
      <c r="G45" s="6">
        <f t="shared" si="2"/>
        <v>1595.212805392133</v>
      </c>
    </row>
    <row r="46" spans="2:7" ht="12.75">
      <c r="B46">
        <v>450</v>
      </c>
      <c r="C46" s="3">
        <f t="shared" si="1"/>
        <v>1736.478398153964</v>
      </c>
      <c r="G46" s="6">
        <f t="shared" si="2"/>
        <v>1644.606237492732</v>
      </c>
    </row>
    <row r="47" spans="2:7" ht="12.75">
      <c r="B47">
        <v>460</v>
      </c>
      <c r="C47" s="3">
        <f t="shared" si="1"/>
        <v>1791.5128760476293</v>
      </c>
      <c r="G47" s="6">
        <f t="shared" si="2"/>
        <v>1694.2380116139052</v>
      </c>
    </row>
    <row r="48" spans="2:7" ht="12.75">
      <c r="B48">
        <v>470</v>
      </c>
      <c r="C48" s="3">
        <f t="shared" si="1"/>
        <v>1846.9685115914842</v>
      </c>
      <c r="G48" s="6">
        <f t="shared" si="2"/>
        <v>1744.0937092385373</v>
      </c>
    </row>
    <row r="49" spans="2:7" ht="12.75">
      <c r="B49">
        <v>480</v>
      </c>
      <c r="C49" s="3">
        <f t="shared" si="1"/>
        <v>1902.8344181130237</v>
      </c>
      <c r="G49" s="6">
        <f t="shared" si="2"/>
        <v>1794.1591461461383</v>
      </c>
    </row>
    <row r="50" spans="2:7" ht="12.75">
      <c r="B50">
        <v>490</v>
      </c>
      <c r="C50" s="3">
        <f t="shared" si="1"/>
        <v>1959.0999471065506</v>
      </c>
      <c r="G50" s="6">
        <f t="shared" si="2"/>
        <v>1844.4203574310925</v>
      </c>
    </row>
    <row r="51" spans="2:7" ht="12.75">
      <c r="B51">
        <v>500</v>
      </c>
      <c r="C51" s="3">
        <f t="shared" si="1"/>
        <v>2015.7546754169696</v>
      </c>
      <c r="G51" s="6">
        <f t="shared" si="2"/>
        <v>1894.8635834803517</v>
      </c>
    </row>
    <row r="52" spans="2:7" ht="12.75">
      <c r="B52">
        <v>510</v>
      </c>
      <c r="C52" s="3">
        <f t="shared" si="1"/>
        <v>2072.788393289314</v>
      </c>
      <c r="G52" s="6">
        <f t="shared" si="2"/>
        <v>1945.4752568219003</v>
      </c>
    </row>
    <row r="53" spans="2:7" ht="12.75">
      <c r="B53">
        <v>520</v>
      </c>
      <c r="C53" s="3">
        <f t="shared" si="1"/>
        <v>2130.191093207257</v>
      </c>
      <c r="G53" s="6">
        <f t="shared" si="2"/>
        <v>1996.2419897647276</v>
      </c>
    </row>
    <row r="54" spans="2:7" ht="12.75">
      <c r="B54">
        <v>530</v>
      </c>
      <c r="C54" s="3">
        <f t="shared" si="1"/>
        <v>2187.9529594520527</v>
      </c>
      <c r="G54" s="6">
        <f t="shared" si="2"/>
        <v>2047.150562759232</v>
      </c>
    </row>
    <row r="55" spans="2:7" ht="12.75">
      <c r="B55">
        <v>540</v>
      </c>
      <c r="C55" s="3">
        <f t="shared" si="1"/>
        <v>2246.064358320354</v>
      </c>
      <c r="G55" s="6">
        <f t="shared" si="2"/>
        <v>2098.1879134142014</v>
      </c>
    </row>
    <row r="56" spans="2:7" ht="12.75">
      <c r="B56">
        <v>550</v>
      </c>
      <c r="C56" s="3">
        <f t="shared" si="1"/>
        <v>2304.515828945656</v>
      </c>
      <c r="G56" s="6">
        <f t="shared" si="2"/>
        <v>2149.341126112837</v>
      </c>
    </row>
    <row r="57" spans="2:7" ht="12.75">
      <c r="B57">
        <v>560</v>
      </c>
      <c r="C57" s="3">
        <f t="shared" si="1"/>
        <v>2363.298074673555</v>
      </c>
      <c r="G57" s="6">
        <f t="shared" si="2"/>
        <v>2200.5974221758597</v>
      </c>
    </row>
    <row r="58" spans="2:7" ht="12.75">
      <c r="B58">
        <v>570</v>
      </c>
      <c r="C58" s="3">
        <f t="shared" si="1"/>
        <v>2422.4019549459076</v>
      </c>
      <c r="G58" s="6">
        <f t="shared" si="2"/>
        <v>2251.944150524662</v>
      </c>
    </row>
    <row r="59" spans="2:7" ht="12.75">
      <c r="B59">
        <v>580</v>
      </c>
      <c r="C59" s="3">
        <f t="shared" si="1"/>
        <v>2481.8184776532485</v>
      </c>
      <c r="G59" s="6">
        <f t="shared" si="2"/>
        <v>2303.3687788018315</v>
      </c>
    </row>
    <row r="60" spans="2:7" ht="12.75">
      <c r="B60">
        <v>590</v>
      </c>
      <c r="C60" s="3">
        <f t="shared" si="1"/>
        <v>2541.5387919186737</v>
      </c>
      <c r="G60" s="6">
        <f t="shared" si="2"/>
        <v>2354.8588849102275</v>
      </c>
    </row>
    <row r="61" spans="2:7" ht="12.75">
      <c r="B61">
        <v>600</v>
      </c>
      <c r="C61" s="3">
        <f t="shared" si="1"/>
        <v>2601.554181279749</v>
      </c>
      <c r="G61" s="6">
        <f t="shared" si="2"/>
        <v>2406.402148935211</v>
      </c>
    </row>
    <row r="62" spans="2:7" ht="12.75">
      <c r="B62">
        <v>610</v>
      </c>
      <c r="C62" s="3">
        <f t="shared" si="1"/>
        <v>2661.856057238102</v>
      </c>
      <c r="G62" s="6">
        <f t="shared" si="2"/>
        <v>2457.9863454176957</v>
      </c>
    </row>
    <row r="63" spans="2:7" ht="12.75">
      <c r="B63">
        <v>620</v>
      </c>
      <c r="C63" s="3">
        <f t="shared" si="1"/>
        <v>2722.4359531489517</v>
      </c>
      <c r="G63" s="6">
        <f t="shared" si="2"/>
        <v>2509.599335948398</v>
      </c>
    </row>
    <row r="64" spans="2:7" ht="12.75">
      <c r="B64">
        <v>630</v>
      </c>
      <c r="C64" s="3">
        <f t="shared" si="1"/>
        <v>2783.2855184253726</v>
      </c>
      <c r="G64" s="6">
        <f t="shared" si="2"/>
        <v>2561.2290620560743</v>
      </c>
    </row>
    <row r="65" spans="2:7" ht="12.75">
      <c r="B65">
        <v>640</v>
      </c>
      <c r="C65" s="3">
        <f t="shared" si="1"/>
        <v>2844.396513034179</v>
      </c>
      <c r="G65" s="6">
        <f t="shared" si="2"/>
        <v>2612.8635383647265</v>
      </c>
    </row>
    <row r="66" spans="2:7" ht="12.75">
      <c r="B66">
        <v>650</v>
      </c>
      <c r="C66" s="3">
        <f t="shared" si="1"/>
        <v>2905.7608022622494</v>
      </c>
      <c r="G66" s="6">
        <f aca="true" t="shared" si="3" ref="G66:G89">4/3*B66*SQRT(2*$A$2*B66-B66*B66)*$E$2/1000000</f>
        <v>2664.4908459966605</v>
      </c>
    </row>
    <row r="67" spans="2:7" ht="12.75">
      <c r="B67">
        <v>660</v>
      </c>
      <c r="C67" s="3">
        <f t="shared" si="1"/>
        <v>2967.370351733961</v>
      </c>
      <c r="G67" s="6">
        <f t="shared" si="3"/>
        <v>2716.099126200044</v>
      </c>
    </row>
    <row r="68" spans="2:7" ht="12.75">
      <c r="B68">
        <v>670</v>
      </c>
      <c r="C68" s="3">
        <f aca="true" t="shared" si="4" ref="C68:C131">IF($A$2&gt;B68,(($A$2*$A$2*ASIN((SQRT(2*$A$2*B68-B68*B68))/$A$2)-($A$2-B68)*SQRT(2*$A$2*B68-B68*B68))*$E$2/1000000),(($A$2*$A$2*(3.14-ASIN((SQRT(2*$A$2*B68-B68*B68))/$A$2))+(-$A$2+B68)*SQRT(2*$A$2*B68-B68*B68))*$E$2/1000000))</f>
        <v>3029.217222661858</v>
      </c>
      <c r="G68" s="6">
        <f t="shared" si="3"/>
        <v>2767.6765741811378</v>
      </c>
    </row>
    <row r="69" spans="2:7" ht="12.75">
      <c r="B69">
        <v>680</v>
      </c>
      <c r="C69" s="3">
        <f t="shared" si="4"/>
        <v>3091.293567314185</v>
      </c>
      <c r="G69" s="6">
        <f t="shared" si="3"/>
        <v>2819.2114331227876</v>
      </c>
    </row>
    <row r="70" spans="2:7" ht="12.75">
      <c r="B70">
        <v>690</v>
      </c>
      <c r="C70" s="3">
        <f t="shared" si="4"/>
        <v>3153.591624684185</v>
      </c>
      <c r="G70" s="6">
        <f t="shared" si="3"/>
        <v>2870.6919883719743</v>
      </c>
    </row>
    <row r="71" spans="2:7" ht="12.75">
      <c r="B71">
        <v>700</v>
      </c>
      <c r="C71" s="3">
        <f t="shared" si="4"/>
        <v>3216.1037163471906</v>
      </c>
      <c r="G71" s="6">
        <f t="shared" si="3"/>
        <v>2922.1065617803874</v>
      </c>
    </row>
    <row r="72" spans="2:7" ht="12.75">
      <c r="B72">
        <v>710</v>
      </c>
      <c r="C72" s="3">
        <f t="shared" si="4"/>
        <v>3278.822242492652</v>
      </c>
      <c r="G72" s="6">
        <f t="shared" si="3"/>
        <v>2973.4435061829304</v>
      </c>
    </row>
    <row r="73" spans="2:7" ht="12.75">
      <c r="B73">
        <v>720</v>
      </c>
      <c r="C73" s="3">
        <f t="shared" si="4"/>
        <v>3341.7396781191183</v>
      </c>
      <c r="G73" s="6">
        <f t="shared" si="3"/>
        <v>3024.6912</v>
      </c>
    </row>
    <row r="74" spans="2:7" ht="12.75">
      <c r="B74">
        <v>730</v>
      </c>
      <c r="C74" s="3">
        <f t="shared" si="4"/>
        <v>3404.848569381166</v>
      </c>
      <c r="G74" s="6">
        <f t="shared" si="3"/>
        <v>3075.8380419501673</v>
      </c>
    </row>
    <row r="75" spans="2:7" ht="12.75">
      <c r="B75">
        <v>740</v>
      </c>
      <c r="C75" s="3">
        <f t="shared" si="4"/>
        <v>3468.141530077937</v>
      </c>
      <c r="G75" s="6">
        <f t="shared" si="3"/>
        <v>3126.872445860598</v>
      </c>
    </row>
    <row r="76" spans="2:7" ht="12.75">
      <c r="B76">
        <v>750</v>
      </c>
      <c r="C76" s="3">
        <f t="shared" si="4"/>
        <v>3531.6112382737533</v>
      </c>
      <c r="G76" s="6">
        <f t="shared" si="3"/>
        <v>3177.7828355631855</v>
      </c>
    </row>
    <row r="77" spans="2:7" ht="12.75">
      <c r="B77">
        <v>760</v>
      </c>
      <c r="C77" s="3">
        <f t="shared" si="4"/>
        <v>3595.2504330419088</v>
      </c>
      <c r="G77" s="6">
        <f t="shared" si="3"/>
        <v>3228.557639864935</v>
      </c>
    </row>
    <row r="78" spans="2:7" ht="12.75">
      <c r="B78">
        <v>770</v>
      </c>
      <c r="C78" s="3">
        <f t="shared" si="4"/>
        <v>3659.051911323307</v>
      </c>
      <c r="G78" s="6">
        <f t="shared" si="3"/>
        <v>3279.185287581633</v>
      </c>
    </row>
    <row r="79" spans="2:7" ht="12.75">
      <c r="B79">
        <v>780</v>
      </c>
      <c r="C79" s="3">
        <f t="shared" si="4"/>
        <v>3723.008524892162</v>
      </c>
      <c r="G79" s="6">
        <f t="shared" si="3"/>
        <v>3329.6542026242664</v>
      </c>
    </row>
    <row r="80" spans="2:7" ht="12.75">
      <c r="B80">
        <v>790</v>
      </c>
      <c r="C80" s="3">
        <f t="shared" si="4"/>
        <v>3787.1131774215337</v>
      </c>
      <c r="G80" s="6">
        <f t="shared" si="3"/>
        <v>3379.952799128035</v>
      </c>
    </row>
    <row r="81" spans="2:7" ht="12.75">
      <c r="B81">
        <v>800</v>
      </c>
      <c r="C81" s="3">
        <f t="shared" si="4"/>
        <v>3851.358821641835</v>
      </c>
      <c r="G81" s="6">
        <f t="shared" si="3"/>
        <v>3430.0694766141396</v>
      </c>
    </row>
    <row r="82" spans="2:7" ht="12.75">
      <c r="B82">
        <v>810</v>
      </c>
      <c r="C82" s="3">
        <f t="shared" si="4"/>
        <v>3915.7384565859056</v>
      </c>
      <c r="G82" s="6">
        <f t="shared" si="3"/>
        <v>3479.9926151747854</v>
      </c>
    </row>
    <row r="83" spans="2:7" ht="12.75">
      <c r="B83">
        <v>820</v>
      </c>
      <c r="C83" s="3">
        <f t="shared" si="4"/>
        <v>3980.245124914643</v>
      </c>
      <c r="G83" s="6">
        <f t="shared" si="3"/>
        <v>3529.710570672082</v>
      </c>
    </row>
    <row r="84" spans="2:7" s="7" customFormat="1" ht="12.75">
      <c r="B84" s="7">
        <v>830</v>
      </c>
      <c r="C84" s="3">
        <f t="shared" si="4"/>
        <v>4044.871910317479</v>
      </c>
      <c r="G84" s="9">
        <f t="shared" si="3"/>
        <v>3579.211669941725</v>
      </c>
    </row>
    <row r="85" spans="2:7" ht="12.75">
      <c r="B85">
        <v>840</v>
      </c>
      <c r="C85" s="3">
        <f t="shared" si="4"/>
        <v>4109.611934982331</v>
      </c>
      <c r="G85" s="6">
        <f t="shared" si="3"/>
        <v>3628.484205992447</v>
      </c>
    </row>
    <row r="86" spans="2:7" ht="12.75">
      <c r="B86">
        <v>850</v>
      </c>
      <c r="C86" s="3">
        <f t="shared" si="4"/>
        <v>4174.458357129952</v>
      </c>
      <c r="G86" s="6">
        <f t="shared" si="3"/>
        <v>3677.516433192379</v>
      </c>
    </row>
    <row r="87" spans="2:7" ht="12.75">
      <c r="B87">
        <v>860</v>
      </c>
      <c r="C87" s="3">
        <f t="shared" si="4"/>
        <v>4239.404368607848</v>
      </c>
      <c r="G87" s="6">
        <f t="shared" si="3"/>
        <v>3726.296562433515</v>
      </c>
    </row>
    <row r="88" spans="2:7" ht="12.75">
      <c r="B88">
        <v>870</v>
      </c>
      <c r="C88" s="3">
        <f t="shared" si="4"/>
        <v>4304.443192539166</v>
      </c>
      <c r="G88" s="6">
        <f t="shared" si="3"/>
        <v>3774.8127562654868</v>
      </c>
    </row>
    <row r="89" spans="2:7" ht="12.75">
      <c r="B89">
        <v>880</v>
      </c>
      <c r="C89" s="3">
        <f t="shared" si="4"/>
        <v>4369.568081022194</v>
      </c>
      <c r="G89" s="6">
        <f t="shared" si="3"/>
        <v>3823.0531239898614</v>
      </c>
    </row>
    <row r="90" spans="2:3" ht="12.75">
      <c r="B90">
        <v>890</v>
      </c>
      <c r="C90" s="3">
        <f t="shared" si="4"/>
        <v>4434.772312876284</v>
      </c>
    </row>
    <row r="91" spans="2:3" ht="12.75">
      <c r="B91">
        <v>900</v>
      </c>
      <c r="C91" s="3">
        <f t="shared" si="4"/>
        <v>4500.049191430219</v>
      </c>
    </row>
    <row r="92" spans="2:3" ht="12.75">
      <c r="B92">
        <v>910</v>
      </c>
      <c r="C92" s="3">
        <f t="shared" si="4"/>
        <v>4565.392042349192</v>
      </c>
    </row>
    <row r="93" spans="2:3" ht="12.75">
      <c r="B93">
        <v>920</v>
      </c>
      <c r="C93" s="3">
        <f t="shared" si="4"/>
        <v>4630.79421149665</v>
      </c>
    </row>
    <row r="94" spans="2:3" ht="12.75">
      <c r="B94">
        <v>930</v>
      </c>
      <c r="C94" s="3">
        <f t="shared" si="4"/>
        <v>4696.249062827528</v>
      </c>
    </row>
    <row r="95" spans="2:3" ht="12.75">
      <c r="B95">
        <v>940</v>
      </c>
      <c r="C95" s="3">
        <f t="shared" si="4"/>
        <v>4761.749976309361</v>
      </c>
    </row>
    <row r="96" spans="2:3" ht="12.75">
      <c r="B96">
        <v>950</v>
      </c>
      <c r="C96" s="3">
        <f t="shared" si="4"/>
        <v>4827.290345867944</v>
      </c>
    </row>
    <row r="97" spans="2:3" ht="12.75">
      <c r="B97">
        <v>960</v>
      </c>
      <c r="C97" s="3">
        <f t="shared" si="4"/>
        <v>4892.863577354297</v>
      </c>
    </row>
    <row r="98" spans="2:3" ht="12.75">
      <c r="B98">
        <v>970</v>
      </c>
      <c r="C98" s="3">
        <f t="shared" si="4"/>
        <v>4958.463086529758</v>
      </c>
    </row>
    <row r="99" spans="2:3" ht="12.75">
      <c r="B99">
        <v>980</v>
      </c>
      <c r="C99" s="3">
        <f t="shared" si="4"/>
        <v>5024.082297066047</v>
      </c>
    </row>
    <row r="100" spans="2:3" ht="12.75">
      <c r="B100">
        <v>990</v>
      </c>
      <c r="C100" s="3">
        <f t="shared" si="4"/>
        <v>5089.714638557265</v>
      </c>
    </row>
    <row r="101" spans="2:3" ht="12.75">
      <c r="B101">
        <v>1000</v>
      </c>
      <c r="C101" s="3">
        <f t="shared" si="4"/>
        <v>5150.126455459149</v>
      </c>
    </row>
    <row r="102" spans="2:3" ht="12.75">
      <c r="B102">
        <v>1010</v>
      </c>
      <c r="C102" s="3">
        <f t="shared" si="4"/>
        <v>5215.765361442735</v>
      </c>
    </row>
    <row r="103" spans="2:3" ht="12.75">
      <c r="B103">
        <v>1020</v>
      </c>
      <c r="C103" s="3">
        <f t="shared" si="4"/>
        <v>5281.397702933953</v>
      </c>
    </row>
    <row r="104" spans="2:3" ht="12.75">
      <c r="B104">
        <v>1030</v>
      </c>
      <c r="C104" s="3">
        <f t="shared" si="4"/>
        <v>5347.016913470244</v>
      </c>
    </row>
    <row r="105" spans="2:3" ht="12.75">
      <c r="B105">
        <v>1040</v>
      </c>
      <c r="C105" s="3">
        <f t="shared" si="4"/>
        <v>5412.616422645702</v>
      </c>
    </row>
    <row r="106" spans="2:3" ht="12.75">
      <c r="B106">
        <v>1050</v>
      </c>
      <c r="C106" s="3">
        <f t="shared" si="4"/>
        <v>5478.1896541320575</v>
      </c>
    </row>
    <row r="107" spans="2:3" ht="12.75">
      <c r="B107">
        <v>1060</v>
      </c>
      <c r="C107" s="3">
        <f t="shared" si="4"/>
        <v>5543.730023690639</v>
      </c>
    </row>
    <row r="108" spans="2:3" ht="12.75">
      <c r="B108">
        <v>1070</v>
      </c>
      <c r="C108" s="3">
        <f t="shared" si="4"/>
        <v>5609.230937172472</v>
      </c>
    </row>
    <row r="109" spans="2:3" ht="12.75">
      <c r="B109">
        <v>1080</v>
      </c>
      <c r="C109" s="3">
        <f t="shared" si="4"/>
        <v>5674.685788503351</v>
      </c>
    </row>
    <row r="110" spans="2:3" ht="12.75">
      <c r="B110">
        <v>1090</v>
      </c>
      <c r="C110" s="3">
        <f t="shared" si="4"/>
        <v>5740.087957650809</v>
      </c>
    </row>
    <row r="111" spans="2:3" ht="12.75">
      <c r="B111">
        <v>1100</v>
      </c>
      <c r="C111" s="3">
        <f t="shared" si="4"/>
        <v>5805.430808569781</v>
      </c>
    </row>
    <row r="112" spans="2:3" ht="12.75">
      <c r="B112">
        <v>1110</v>
      </c>
      <c r="C112" s="3">
        <f t="shared" si="4"/>
        <v>5870.707687123716</v>
      </c>
    </row>
    <row r="113" spans="2:3" ht="12.75">
      <c r="B113">
        <v>1120</v>
      </c>
      <c r="C113" s="3">
        <f t="shared" si="4"/>
        <v>5935.911918977807</v>
      </c>
    </row>
    <row r="114" spans="2:3" ht="12.75">
      <c r="B114">
        <v>1130</v>
      </c>
      <c r="C114" s="3">
        <f t="shared" si="4"/>
        <v>6001.036807460833</v>
      </c>
    </row>
    <row r="115" spans="2:3" ht="12.75">
      <c r="B115">
        <v>1140</v>
      </c>
      <c r="C115" s="3">
        <f t="shared" si="4"/>
        <v>6066.075631392153</v>
      </c>
    </row>
    <row r="116" spans="2:3" ht="12.75">
      <c r="B116">
        <v>1150</v>
      </c>
      <c r="C116" s="3">
        <f t="shared" si="4"/>
        <v>6131.021642870049</v>
      </c>
    </row>
    <row r="117" spans="2:3" ht="12.75">
      <c r="B117">
        <v>1160</v>
      </c>
      <c r="C117" s="3">
        <f t="shared" si="4"/>
        <v>6195.868065017668</v>
      </c>
    </row>
    <row r="118" spans="2:3" ht="12.75">
      <c r="B118">
        <v>1170</v>
      </c>
      <c r="C118" s="3">
        <f t="shared" si="4"/>
        <v>6260.6080896825215</v>
      </c>
    </row>
    <row r="119" spans="2:3" ht="12.75">
      <c r="B119">
        <v>1180</v>
      </c>
      <c r="C119" s="3">
        <f t="shared" si="4"/>
        <v>6325.234875085358</v>
      </c>
    </row>
    <row r="120" spans="2:3" ht="12.75">
      <c r="B120">
        <v>1190</v>
      </c>
      <c r="C120" s="3">
        <f t="shared" si="4"/>
        <v>6389.741543414095</v>
      </c>
    </row>
    <row r="121" spans="2:3" ht="12.75">
      <c r="B121">
        <v>1200</v>
      </c>
      <c r="C121" s="3">
        <f t="shared" si="4"/>
        <v>6454.121178358166</v>
      </c>
    </row>
    <row r="122" spans="2:3" ht="12.75">
      <c r="B122">
        <v>1210</v>
      </c>
      <c r="C122" s="3">
        <f t="shared" si="4"/>
        <v>6518.366822578468</v>
      </c>
    </row>
    <row r="123" spans="2:3" ht="12.75">
      <c r="B123">
        <v>1220</v>
      </c>
      <c r="C123" s="3">
        <f t="shared" si="4"/>
        <v>6582.471475107839</v>
      </c>
    </row>
    <row r="124" spans="2:3" ht="12.75">
      <c r="B124">
        <v>1230</v>
      </c>
      <c r="C124" s="3">
        <f t="shared" si="4"/>
        <v>6646.428088676694</v>
      </c>
    </row>
    <row r="125" spans="2:3" ht="12.75">
      <c r="B125">
        <v>1240</v>
      </c>
      <c r="C125" s="3">
        <f t="shared" si="4"/>
        <v>6710.229566958091</v>
      </c>
    </row>
    <row r="126" spans="2:3" ht="12.75">
      <c r="B126">
        <v>1250</v>
      </c>
      <c r="C126" s="3">
        <f t="shared" si="4"/>
        <v>6773.868761726248</v>
      </c>
    </row>
    <row r="127" spans="2:3" ht="12.75">
      <c r="B127">
        <v>1260</v>
      </c>
      <c r="C127" s="3">
        <f t="shared" si="4"/>
        <v>6837.338469922064</v>
      </c>
    </row>
    <row r="128" spans="2:3" ht="12.75">
      <c r="B128">
        <v>1270</v>
      </c>
      <c r="C128" s="3">
        <f t="shared" si="4"/>
        <v>6900.631430618835</v>
      </c>
    </row>
    <row r="129" spans="2:3" ht="12.75">
      <c r="B129">
        <v>1280</v>
      </c>
      <c r="C129" s="3">
        <f t="shared" si="4"/>
        <v>6963.740321880882</v>
      </c>
    </row>
    <row r="130" spans="2:3" ht="12.75">
      <c r="B130">
        <v>1290</v>
      </c>
      <c r="C130" s="3">
        <f t="shared" si="4"/>
        <v>7026.657757507348</v>
      </c>
    </row>
    <row r="131" spans="2:3" ht="12.75">
      <c r="B131">
        <v>1300</v>
      </c>
      <c r="C131" s="3">
        <f t="shared" si="4"/>
        <v>7089.37628365281</v>
      </c>
    </row>
    <row r="132" spans="2:3" ht="12.75">
      <c r="B132">
        <v>1310</v>
      </c>
      <c r="C132" s="3">
        <f aca="true" t="shared" si="5" ref="C132:C195">IF($A$2&gt;B132,(($A$2*$A$2*ASIN((SQRT(2*$A$2*B132-B132*B132))/$A$2)-($A$2-B132)*SQRT(2*$A$2*B132-B132*B132))*$E$2/1000000),(($A$2*$A$2*(3.14-ASIN((SQRT(2*$A$2*B132-B132*B132))/$A$2))+(-$A$2+B132)*SQRT(2*$A$2*B132-B132*B132))*$E$2/1000000))</f>
        <v>7151.888375315816</v>
      </c>
    </row>
    <row r="133" spans="2:3" ht="12.75">
      <c r="B133">
        <v>1320</v>
      </c>
      <c r="C133" s="3">
        <f t="shared" si="5"/>
        <v>7214.186432685815</v>
      </c>
    </row>
    <row r="134" spans="2:3" ht="12.75">
      <c r="B134">
        <v>1330</v>
      </c>
      <c r="C134" s="3">
        <f t="shared" si="5"/>
        <v>7276.262777338143</v>
      </c>
    </row>
    <row r="135" spans="2:3" ht="12.75">
      <c r="B135">
        <v>1340</v>
      </c>
      <c r="C135" s="3">
        <f t="shared" si="5"/>
        <v>7338.109648266039</v>
      </c>
    </row>
    <row r="136" spans="2:3" ht="12.75">
      <c r="B136">
        <v>1350</v>
      </c>
      <c r="C136" s="3">
        <f t="shared" si="5"/>
        <v>7399.719197737751</v>
      </c>
    </row>
    <row r="137" spans="2:3" ht="12.75">
      <c r="B137">
        <v>1360</v>
      </c>
      <c r="C137" s="3">
        <f t="shared" si="5"/>
        <v>7461.083486965822</v>
      </c>
    </row>
    <row r="138" spans="2:3" ht="12.75">
      <c r="B138">
        <v>1370</v>
      </c>
      <c r="C138" s="3">
        <f t="shared" si="5"/>
        <v>7522.1944815746265</v>
      </c>
    </row>
    <row r="139" spans="2:3" ht="12.75">
      <c r="B139">
        <v>1380</v>
      </c>
      <c r="C139" s="3">
        <f t="shared" si="5"/>
        <v>7583.044046851049</v>
      </c>
    </row>
    <row r="140" spans="2:3" ht="12.75">
      <c r="B140">
        <v>1390</v>
      </c>
      <c r="C140" s="3">
        <f t="shared" si="5"/>
        <v>7643.623942761899</v>
      </c>
    </row>
    <row r="141" spans="2:3" ht="12.75">
      <c r="B141">
        <v>1400</v>
      </c>
      <c r="C141" s="3">
        <f t="shared" si="5"/>
        <v>7703.925818720252</v>
      </c>
    </row>
    <row r="142" spans="2:3" ht="12.75">
      <c r="B142">
        <v>1410</v>
      </c>
      <c r="C142" s="3">
        <f t="shared" si="5"/>
        <v>7763.941208081327</v>
      </c>
    </row>
    <row r="143" spans="2:3" ht="12.75">
      <c r="B143">
        <v>1420</v>
      </c>
      <c r="C143" s="3">
        <f t="shared" si="5"/>
        <v>7823.6615223467525</v>
      </c>
    </row>
    <row r="144" spans="2:3" ht="12.75">
      <c r="B144">
        <v>1430</v>
      </c>
      <c r="C144" s="3">
        <f t="shared" si="5"/>
        <v>7883.078045054092</v>
      </c>
    </row>
    <row r="145" spans="2:3" ht="12.75">
      <c r="B145">
        <v>1440</v>
      </c>
      <c r="C145" s="3">
        <f t="shared" si="5"/>
        <v>7942.181925326447</v>
      </c>
    </row>
    <row r="146" spans="2:3" ht="12.75">
      <c r="B146">
        <v>1450</v>
      </c>
      <c r="C146" s="3">
        <f t="shared" si="5"/>
        <v>8000.964171054344</v>
      </c>
    </row>
    <row r="147" spans="2:3" ht="12.75">
      <c r="B147">
        <v>1460</v>
      </c>
      <c r="C147" s="3">
        <f t="shared" si="5"/>
        <v>8059.415641679646</v>
      </c>
    </row>
    <row r="148" spans="2:3" ht="12.75">
      <c r="B148">
        <v>1470</v>
      </c>
      <c r="C148" s="3">
        <f t="shared" si="5"/>
        <v>8117.527040547949</v>
      </c>
    </row>
    <row r="149" spans="2:3" ht="12.75">
      <c r="B149">
        <v>1480</v>
      </c>
      <c r="C149" s="3">
        <f t="shared" si="5"/>
        <v>8175.288906792744</v>
      </c>
    </row>
    <row r="150" spans="2:3" ht="12.75">
      <c r="B150">
        <v>1490</v>
      </c>
      <c r="C150" s="3">
        <f t="shared" si="5"/>
        <v>8232.691606710687</v>
      </c>
    </row>
    <row r="151" spans="2:3" ht="12.75">
      <c r="B151">
        <v>1500</v>
      </c>
      <c r="C151" s="3">
        <f t="shared" si="5"/>
        <v>8289.725324583029</v>
      </c>
    </row>
    <row r="152" spans="2:3" ht="12.75">
      <c r="B152">
        <v>1510</v>
      </c>
      <c r="C152" s="3">
        <f t="shared" si="5"/>
        <v>8346.38005289345</v>
      </c>
    </row>
    <row r="153" spans="2:3" ht="12.75">
      <c r="B153">
        <v>1520</v>
      </c>
      <c r="C153" s="3">
        <f t="shared" si="5"/>
        <v>8402.645581886974</v>
      </c>
    </row>
    <row r="154" spans="2:3" ht="12.75">
      <c r="B154">
        <v>1530</v>
      </c>
      <c r="C154" s="3">
        <f t="shared" si="5"/>
        <v>8458.511488408516</v>
      </c>
    </row>
    <row r="155" spans="2:3" ht="12.75">
      <c r="B155">
        <v>1540</v>
      </c>
      <c r="C155" s="3">
        <f t="shared" si="5"/>
        <v>8513.96712395237</v>
      </c>
    </row>
    <row r="156" spans="2:3" ht="12.75">
      <c r="B156">
        <v>1550</v>
      </c>
      <c r="C156" s="3">
        <f t="shared" si="5"/>
        <v>8569.001601846037</v>
      </c>
    </row>
    <row r="157" spans="2:3" ht="12.75">
      <c r="B157">
        <v>1560</v>
      </c>
      <c r="C157" s="3">
        <f t="shared" si="5"/>
        <v>8623.603783482398</v>
      </c>
    </row>
    <row r="158" spans="2:3" ht="12.75">
      <c r="B158">
        <v>1570</v>
      </c>
      <c r="C158" s="3">
        <f t="shared" si="5"/>
        <v>8677.762263503784</v>
      </c>
    </row>
    <row r="159" spans="2:3" ht="12.75">
      <c r="B159">
        <v>1580</v>
      </c>
      <c r="C159" s="3">
        <f t="shared" si="5"/>
        <v>8731.465353829188</v>
      </c>
    </row>
    <row r="160" spans="2:3" ht="12.75">
      <c r="B160">
        <v>1590</v>
      </c>
      <c r="C160" s="3">
        <f t="shared" si="5"/>
        <v>8784.70106640191</v>
      </c>
    </row>
    <row r="161" spans="2:3" ht="12.75">
      <c r="B161">
        <v>1600</v>
      </c>
      <c r="C161" s="3">
        <f t="shared" si="5"/>
        <v>8837.45709451871</v>
      </c>
    </row>
    <row r="162" spans="2:3" ht="12.75">
      <c r="B162">
        <v>1610</v>
      </c>
      <c r="C162" s="3">
        <f t="shared" si="5"/>
        <v>8889.720792582471</v>
      </c>
    </row>
    <row r="163" spans="2:3" ht="12.75">
      <c r="B163">
        <v>1620</v>
      </c>
      <c r="C163" s="3">
        <f t="shared" si="5"/>
        <v>8941.47915409871</v>
      </c>
    </row>
    <row r="164" spans="2:3" ht="12.75">
      <c r="B164">
        <v>1630</v>
      </c>
      <c r="C164" s="3">
        <f t="shared" si="5"/>
        <v>8992.718787710288</v>
      </c>
    </row>
    <row r="165" spans="2:3" ht="12.75">
      <c r="B165">
        <v>1640</v>
      </c>
      <c r="C165" s="3">
        <f t="shared" si="5"/>
        <v>9043.42589103466</v>
      </c>
    </row>
    <row r="166" spans="2:3" ht="12.75">
      <c r="B166">
        <v>1650</v>
      </c>
      <c r="C166" s="3">
        <f t="shared" si="5"/>
        <v>9093.586222032383</v>
      </c>
    </row>
    <row r="167" spans="2:3" ht="12.75">
      <c r="B167">
        <v>1660</v>
      </c>
      <c r="C167" s="3">
        <f t="shared" si="5"/>
        <v>9143.185067593473</v>
      </c>
    </row>
    <row r="168" spans="2:3" ht="12.75">
      <c r="B168">
        <v>1670</v>
      </c>
      <c r="C168" s="3">
        <f t="shared" si="5"/>
        <v>9192.207208978203</v>
      </c>
    </row>
    <row r="169" spans="2:3" ht="12.75">
      <c r="B169">
        <v>1680</v>
      </c>
      <c r="C169" s="3">
        <f t="shared" si="5"/>
        <v>9240.636883688952</v>
      </c>
    </row>
    <row r="170" spans="2:3" ht="12.75">
      <c r="B170">
        <v>1690</v>
      </c>
      <c r="C170" s="3">
        <f t="shared" si="5"/>
        <v>9288.457743277972</v>
      </c>
    </row>
    <row r="171" spans="2:3" ht="12.75">
      <c r="B171">
        <v>1700</v>
      </c>
      <c r="C171" s="3">
        <f t="shared" si="5"/>
        <v>9335.652806509075</v>
      </c>
    </row>
    <row r="172" spans="2:3" ht="12.75">
      <c r="B172">
        <v>1710</v>
      </c>
      <c r="C172" s="3">
        <f t="shared" si="5"/>
        <v>9382.20440718584</v>
      </c>
    </row>
    <row r="173" spans="2:3" ht="12.75">
      <c r="B173">
        <v>1720</v>
      </c>
      <c r="C173" s="3">
        <f t="shared" si="5"/>
        <v>9428.09413583014</v>
      </c>
    </row>
    <row r="174" spans="2:3" ht="12.75">
      <c r="B174">
        <v>1730</v>
      </c>
      <c r="C174" s="3">
        <f t="shared" si="5"/>
        <v>9473.302774236465</v>
      </c>
    </row>
    <row r="175" spans="2:3" ht="12.75">
      <c r="B175">
        <v>1740</v>
      </c>
      <c r="C175" s="3">
        <f t="shared" si="5"/>
        <v>9517.81022173136</v>
      </c>
    </row>
    <row r="176" spans="2:3" ht="12.75">
      <c r="B176">
        <v>1750</v>
      </c>
      <c r="C176" s="3">
        <f t="shared" si="5"/>
        <v>9561.595411722745</v>
      </c>
    </row>
    <row r="177" spans="2:3" ht="12.75">
      <c r="B177">
        <v>1760</v>
      </c>
      <c r="C177" s="3">
        <f t="shared" si="5"/>
        <v>9604.636216816325</v>
      </c>
    </row>
    <row r="178" spans="2:3" ht="12.75">
      <c r="B178">
        <v>1770</v>
      </c>
      <c r="C178" s="3">
        <f t="shared" si="5"/>
        <v>9646.909340386572</v>
      </c>
    </row>
    <row r="179" spans="2:3" ht="12.75">
      <c r="B179">
        <v>1780</v>
      </c>
      <c r="C179" s="3">
        <f t="shared" si="5"/>
        <v>9688.390191990746</v>
      </c>
    </row>
    <row r="180" spans="2:3" ht="12.75">
      <c r="B180">
        <v>1790</v>
      </c>
      <c r="C180" s="3">
        <f t="shared" si="5"/>
        <v>9729.052743370077</v>
      </c>
    </row>
    <row r="181" spans="2:3" ht="12.75">
      <c r="B181">
        <v>1800</v>
      </c>
      <c r="C181" s="3">
        <f t="shared" si="5"/>
        <v>9768.869360940442</v>
      </c>
    </row>
    <row r="182" spans="2:3" ht="12.75">
      <c r="B182">
        <v>1810</v>
      </c>
      <c r="C182" s="3">
        <f t="shared" si="5"/>
        <v>9807.810609562797</v>
      </c>
    </row>
    <row r="183" spans="2:3" ht="12.75">
      <c r="B183">
        <v>1820</v>
      </c>
      <c r="C183" s="3">
        <f t="shared" si="5"/>
        <v>9845.845020895737</v>
      </c>
    </row>
    <row r="184" spans="2:3" ht="12.75">
      <c r="B184">
        <v>1830</v>
      </c>
      <c r="C184" s="3">
        <f t="shared" si="5"/>
        <v>9882.938817613724</v>
      </c>
    </row>
    <row r="185" spans="2:3" ht="12.75">
      <c r="B185">
        <v>1840</v>
      </c>
      <c r="C185" s="3">
        <f t="shared" si="5"/>
        <v>9919.055581993669</v>
      </c>
    </row>
    <row r="186" spans="2:3" ht="12.75">
      <c r="B186">
        <v>1850</v>
      </c>
      <c r="C186" s="3">
        <f t="shared" si="5"/>
        <v>9954.15585347607</v>
      </c>
    </row>
    <row r="187" spans="2:3" ht="12.75">
      <c r="B187">
        <v>1860</v>
      </c>
      <c r="C187" s="3">
        <f t="shared" si="5"/>
        <v>9988.196634244176</v>
      </c>
    </row>
    <row r="188" spans="2:3" ht="12.75">
      <c r="B188">
        <v>1870</v>
      </c>
      <c r="C188" s="3">
        <f t="shared" si="5"/>
        <v>10021.13077375354</v>
      </c>
    </row>
    <row r="189" spans="2:3" ht="12.75">
      <c r="B189">
        <v>1880</v>
      </c>
      <c r="C189" s="3">
        <f t="shared" si="5"/>
        <v>10052.906191033162</v>
      </c>
    </row>
    <row r="190" spans="2:3" ht="12.75">
      <c r="B190">
        <v>1890</v>
      </c>
      <c r="C190" s="3">
        <f t="shared" si="5"/>
        <v>10083.464874999985</v>
      </c>
    </row>
    <row r="191" spans="2:3" ht="12.75">
      <c r="B191">
        <v>1900</v>
      </c>
      <c r="C191" s="3">
        <f t="shared" si="5"/>
        <v>10112.74157362771</v>
      </c>
    </row>
    <row r="192" spans="2:3" ht="12.75">
      <c r="B192">
        <v>1910</v>
      </c>
      <c r="C192" s="3">
        <f t="shared" si="5"/>
        <v>10140.66203457923</v>
      </c>
    </row>
    <row r="193" spans="2:3" ht="12.75">
      <c r="B193">
        <v>1920</v>
      </c>
      <c r="C193" s="3">
        <f t="shared" si="5"/>
        <v>10167.140577364147</v>
      </c>
    </row>
    <row r="194" spans="2:3" ht="12.75">
      <c r="B194">
        <v>1930</v>
      </c>
      <c r="C194" s="3">
        <f t="shared" si="5"/>
        <v>10192.076628464967</v>
      </c>
    </row>
    <row r="195" spans="2:3" ht="12.75">
      <c r="B195">
        <v>1940</v>
      </c>
      <c r="C195" s="3">
        <f t="shared" si="5"/>
        <v>10215.349566277133</v>
      </c>
    </row>
    <row r="196" spans="2:3" ht="12.75">
      <c r="B196">
        <v>1950</v>
      </c>
      <c r="C196" s="3">
        <f aca="true" t="shared" si="6" ref="C196:C201">IF($A$2&gt;B196,(($A$2*$A$2*ASIN((SQRT(2*$A$2*B196-B196*B196))/$A$2)-($A$2-B196)*SQRT(2*$A$2*B196-B196*B196))*$E$2/1000000),(($A$2*$A$2*(3.14-ASIN((SQRT(2*$A$2*B196-B196*B196))/$A$2))+(-$A$2+B196)*SQRT(2*$A$2*B196-B196*B196))*$E$2/1000000))</f>
        <v>10236.810634025545</v>
      </c>
    </row>
    <row r="197" spans="2:3" ht="12.75">
      <c r="B197">
        <v>1960</v>
      </c>
      <c r="C197" s="3">
        <f t="shared" si="6"/>
        <v>10256.269333578268</v>
      </c>
    </row>
    <row r="198" spans="2:3" ht="12.75">
      <c r="B198">
        <v>1970</v>
      </c>
      <c r="C198" s="3">
        <f t="shared" si="6"/>
        <v>10273.468194596824</v>
      </c>
    </row>
    <row r="199" spans="2:3" ht="12.75">
      <c r="B199">
        <v>1980</v>
      </c>
      <c r="C199" s="3">
        <f t="shared" si="6"/>
        <v>10288.028606137972</v>
      </c>
    </row>
    <row r="200" spans="2:3" ht="12.75">
      <c r="B200">
        <v>1990</v>
      </c>
      <c r="C200" s="3">
        <f t="shared" si="6"/>
        <v>10299.30069265334</v>
      </c>
    </row>
    <row r="201" spans="2:3" ht="12.75">
      <c r="B201">
        <v>2000</v>
      </c>
      <c r="C201" s="3">
        <f t="shared" si="6"/>
        <v>10305.48</v>
      </c>
    </row>
  </sheetData>
  <printOptions/>
  <pageMargins left="0.75" right="0.75" top="1" bottom="1" header="0.5" footer="0.5"/>
  <pageSetup horizontalDpi="180" verticalDpi="180" orientation="landscape" paperSiz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10.7109375" style="10" customWidth="1"/>
    <col min="2" max="2" width="10.7109375" style="33" customWidth="1"/>
    <col min="3" max="3" width="10.7109375" style="10" customWidth="1"/>
    <col min="4" max="4" width="10.7109375" style="33" customWidth="1"/>
    <col min="5" max="5" width="10.7109375" style="10" customWidth="1"/>
    <col min="6" max="6" width="10.7109375" style="33" customWidth="1"/>
    <col min="7" max="7" width="10.7109375" style="0" customWidth="1"/>
    <col min="8" max="8" width="10.7109375" style="36" customWidth="1"/>
  </cols>
  <sheetData>
    <row r="1" spans="1:8" ht="15" customHeight="1">
      <c r="A1" s="30" t="s">
        <v>10</v>
      </c>
      <c r="E1" s="21" t="s">
        <v>12</v>
      </c>
      <c r="F1" s="33">
        <v>2000</v>
      </c>
      <c r="G1" s="20" t="s">
        <v>13</v>
      </c>
      <c r="H1" s="33" t="s">
        <v>11</v>
      </c>
    </row>
    <row r="2" spans="2:3" ht="19.5" customHeight="1" thickBot="1">
      <c r="B2" s="30"/>
      <c r="C2" s="31" t="s">
        <v>7</v>
      </c>
    </row>
    <row r="3" spans="1:8" ht="13.5" thickTop="1">
      <c r="A3" s="11" t="s">
        <v>6</v>
      </c>
      <c r="B3" s="34" t="s">
        <v>5</v>
      </c>
      <c r="C3" s="11" t="s">
        <v>6</v>
      </c>
      <c r="D3" s="34" t="s">
        <v>5</v>
      </c>
      <c r="E3" s="11" t="s">
        <v>6</v>
      </c>
      <c r="F3" s="34" t="s">
        <v>5</v>
      </c>
      <c r="G3" s="11" t="s">
        <v>6</v>
      </c>
      <c r="H3" s="34" t="s">
        <v>5</v>
      </c>
    </row>
    <row r="4" spans="1:8" ht="12.75">
      <c r="A4" s="12">
        <f>SUM('calc evoluto'!B2)</f>
        <v>10</v>
      </c>
      <c r="B4" s="32">
        <f>SUM('calc evoluto'!C2)</f>
        <v>6.179307346662144</v>
      </c>
      <c r="C4" s="22">
        <f>SUM('calc evoluto'!B54)</f>
        <v>530</v>
      </c>
      <c r="D4" s="35">
        <f>SUM('calc evoluto'!C54)</f>
        <v>2187.9529594520527</v>
      </c>
      <c r="E4" s="22">
        <f>SUM('calc evoluto'!B106)</f>
        <v>1050</v>
      </c>
      <c r="F4" s="35">
        <f>SUM('calc evoluto'!C106)</f>
        <v>5478.1896541320575</v>
      </c>
      <c r="G4" s="22">
        <f>SUM('calc evoluto'!B158)</f>
        <v>1570</v>
      </c>
      <c r="H4" s="35">
        <f>SUM('calc evoluto'!C158)</f>
        <v>8677.762263503784</v>
      </c>
    </row>
    <row r="5" spans="1:8" ht="12.75">
      <c r="A5" s="12">
        <f>SUM('calc evoluto'!B3)</f>
        <v>20</v>
      </c>
      <c r="B5" s="32">
        <f>SUM('calc evoluto'!C3)</f>
        <v>17.451393862029015</v>
      </c>
      <c r="C5" s="22">
        <f>SUM('calc evoluto'!B55)</f>
        <v>540</v>
      </c>
      <c r="D5" s="35">
        <f>SUM('calc evoluto'!C55)</f>
        <v>2246.064358320354</v>
      </c>
      <c r="E5" s="22">
        <f>SUM('calc evoluto'!B107)</f>
        <v>1060</v>
      </c>
      <c r="F5" s="35">
        <f>SUM('calc evoluto'!C107)</f>
        <v>5543.730023690639</v>
      </c>
      <c r="G5" s="22">
        <f>SUM('calc evoluto'!B159)</f>
        <v>1580</v>
      </c>
      <c r="H5" s="35">
        <f>SUM('calc evoluto'!C159)</f>
        <v>8731.465353829188</v>
      </c>
    </row>
    <row r="6" spans="1:8" ht="12.75">
      <c r="A6" s="12">
        <f>SUM('calc evoluto'!B4)</f>
        <v>30</v>
      </c>
      <c r="B6" s="32">
        <f>SUM('calc evoluto'!C4)</f>
        <v>32.01180540317479</v>
      </c>
      <c r="C6" s="22">
        <f>SUM('calc evoluto'!B56)</f>
        <v>550</v>
      </c>
      <c r="D6" s="35">
        <f>SUM('calc evoluto'!C56)</f>
        <v>2304.515828945656</v>
      </c>
      <c r="E6" s="22">
        <f>SUM('calc evoluto'!B108)</f>
        <v>1070</v>
      </c>
      <c r="F6" s="35">
        <f>SUM('calc evoluto'!C108)</f>
        <v>5609.230937172472</v>
      </c>
      <c r="G6" s="22">
        <f>SUM('calc evoluto'!B160)</f>
        <v>1590</v>
      </c>
      <c r="H6" s="35">
        <f>SUM('calc evoluto'!C160)</f>
        <v>8784.70106640191</v>
      </c>
    </row>
    <row r="7" spans="1:8" ht="12.75">
      <c r="A7" s="12">
        <f>SUM('calc evoluto'!B5)</f>
        <v>40</v>
      </c>
      <c r="B7" s="32">
        <f>SUM('calc evoluto'!C5)</f>
        <v>49.21066642173214</v>
      </c>
      <c r="C7" s="22">
        <f>SUM('calc evoluto'!B57)</f>
        <v>560</v>
      </c>
      <c r="D7" s="35">
        <f>SUM('calc evoluto'!C57)</f>
        <v>2363.298074673555</v>
      </c>
      <c r="E7" s="22">
        <f>SUM('calc evoluto'!B109)</f>
        <v>1080</v>
      </c>
      <c r="F7" s="35">
        <f>SUM('calc evoluto'!C109)</f>
        <v>5674.685788503351</v>
      </c>
      <c r="G7" s="22">
        <f>SUM('calc evoluto'!B161)</f>
        <v>1600</v>
      </c>
      <c r="H7" s="35">
        <f>SUM('calc evoluto'!C161)</f>
        <v>8837.45709451871</v>
      </c>
    </row>
    <row r="8" spans="1:8" ht="12.75">
      <c r="A8" s="12">
        <f>SUM('calc evoluto'!B6)</f>
        <v>50</v>
      </c>
      <c r="B8" s="32">
        <f>SUM('calc evoluto'!C6)</f>
        <v>68.66936597445473</v>
      </c>
      <c r="C8" s="22">
        <f>SUM('calc evoluto'!B58)</f>
        <v>570</v>
      </c>
      <c r="D8" s="35">
        <f>SUM('calc evoluto'!C58)</f>
        <v>2422.4019549459076</v>
      </c>
      <c r="E8" s="22">
        <f>SUM('calc evoluto'!B110)</f>
        <v>1090</v>
      </c>
      <c r="F8" s="35">
        <f>SUM('calc evoluto'!C110)</f>
        <v>5740.087957650809</v>
      </c>
      <c r="G8" s="22">
        <f>SUM('calc evoluto'!B162)</f>
        <v>1610</v>
      </c>
      <c r="H8" s="35">
        <f>SUM('calc evoluto'!C162)</f>
        <v>8889.720792582471</v>
      </c>
    </row>
    <row r="9" spans="1:8" ht="12.75">
      <c r="A9" s="12">
        <f>SUM('calc evoluto'!B7)</f>
        <v>60</v>
      </c>
      <c r="B9" s="32">
        <f>SUM('calc evoluto'!C7)</f>
        <v>90.13043372286961</v>
      </c>
      <c r="C9" s="22">
        <f>SUM('calc evoluto'!B59)</f>
        <v>580</v>
      </c>
      <c r="D9" s="35">
        <f>SUM('calc evoluto'!C59)</f>
        <v>2481.8184776532485</v>
      </c>
      <c r="E9" s="22">
        <f>SUM('calc evoluto'!B111)</f>
        <v>1100</v>
      </c>
      <c r="F9" s="35">
        <f>SUM('calc evoluto'!C111)</f>
        <v>5805.430808569781</v>
      </c>
      <c r="G9" s="22">
        <f>SUM('calc evoluto'!B163)</f>
        <v>1620</v>
      </c>
      <c r="H9" s="35">
        <f>SUM('calc evoluto'!C163)</f>
        <v>8941.47915409871</v>
      </c>
    </row>
    <row r="10" spans="1:8" ht="12.75">
      <c r="A10" s="12">
        <f>SUM('calc evoluto'!B8)</f>
        <v>70</v>
      </c>
      <c r="B10" s="32">
        <f>SUM('calc evoluto'!C8)</f>
        <v>113.4033715350317</v>
      </c>
      <c r="C10" s="22">
        <f>SUM('calc evoluto'!B60)</f>
        <v>590</v>
      </c>
      <c r="D10" s="35">
        <f>SUM('calc evoluto'!C60)</f>
        <v>2541.5387919186737</v>
      </c>
      <c r="E10" s="22">
        <f>SUM('calc evoluto'!B112)</f>
        <v>1110</v>
      </c>
      <c r="F10" s="35">
        <f>SUM('calc evoluto'!C112)</f>
        <v>5870.707687123716</v>
      </c>
      <c r="G10" s="22">
        <f>SUM('calc evoluto'!B164)</f>
        <v>1630</v>
      </c>
      <c r="H10" s="35">
        <f>SUM('calc evoluto'!C164)</f>
        <v>8992.718787710288</v>
      </c>
    </row>
    <row r="11" spans="1:8" ht="12.75">
      <c r="A11" s="12">
        <f>SUM('calc evoluto'!B9)</f>
        <v>80</v>
      </c>
      <c r="B11" s="32">
        <f>SUM('calc evoluto'!C9)</f>
        <v>138.33942263585303</v>
      </c>
      <c r="C11" s="22">
        <f>SUM('calc evoluto'!B61)</f>
        <v>600</v>
      </c>
      <c r="D11" s="35">
        <f>SUM('calc evoluto'!C61)</f>
        <v>2601.554181279749</v>
      </c>
      <c r="E11" s="22">
        <f>SUM('calc evoluto'!B113)</f>
        <v>1120</v>
      </c>
      <c r="F11" s="35">
        <f>SUM('calc evoluto'!C113)</f>
        <v>5935.911918977807</v>
      </c>
      <c r="G11" s="22">
        <f>SUM('calc evoluto'!B165)</f>
        <v>1640</v>
      </c>
      <c r="H11" s="35">
        <f>SUM('calc evoluto'!C165)</f>
        <v>9043.42589103466</v>
      </c>
    </row>
    <row r="12" spans="1:8" ht="12.75">
      <c r="A12" s="12">
        <f>SUM('calc evoluto'!B10)</f>
        <v>90</v>
      </c>
      <c r="B12" s="32">
        <f>SUM('calc evoluto'!C10)</f>
        <v>164.81796542076867</v>
      </c>
      <c r="C12" s="22">
        <f>SUM('calc evoluto'!B62)</f>
        <v>610</v>
      </c>
      <c r="D12" s="35">
        <f>SUM('calc evoluto'!C62)</f>
        <v>2661.856057238102</v>
      </c>
      <c r="E12" s="22">
        <f>SUM('calc evoluto'!B114)</f>
        <v>1130</v>
      </c>
      <c r="F12" s="35">
        <f>SUM('calc evoluto'!C114)</f>
        <v>6001.036807460833</v>
      </c>
      <c r="G12" s="22">
        <f>SUM('calc evoluto'!B166)</f>
        <v>1650</v>
      </c>
      <c r="H12" s="35">
        <f>SUM('calc evoluto'!C166)</f>
        <v>9093.586222032383</v>
      </c>
    </row>
    <row r="13" spans="1:8" ht="12.75">
      <c r="A13" s="12">
        <f>SUM('calc evoluto'!B11)</f>
        <v>100</v>
      </c>
      <c r="B13" s="32">
        <f>SUM('calc evoluto'!C11)</f>
        <v>192.73842637228915</v>
      </c>
      <c r="C13" s="22">
        <f>SUM('calc evoluto'!B63)</f>
        <v>620</v>
      </c>
      <c r="D13" s="35">
        <f>SUM('calc evoluto'!C63)</f>
        <v>2722.4359531489517</v>
      </c>
      <c r="E13" s="22">
        <f>SUM('calc evoluto'!B115)</f>
        <v>1140</v>
      </c>
      <c r="F13" s="35">
        <f>SUM('calc evoluto'!C115)</f>
        <v>6066.075631392153</v>
      </c>
      <c r="G13" s="22">
        <f>SUM('calc evoluto'!B167)</f>
        <v>1660</v>
      </c>
      <c r="H13" s="35">
        <f>SUM('calc evoluto'!C167)</f>
        <v>9143.185067593473</v>
      </c>
    </row>
    <row r="14" spans="1:8" ht="12.75">
      <c r="A14" s="12">
        <f>SUM('calc evoluto'!B12)</f>
        <v>110</v>
      </c>
      <c r="B14" s="32">
        <f>SUM('calc evoluto'!C12)</f>
        <v>222.01512500001613</v>
      </c>
      <c r="C14" s="22">
        <f>SUM('calc evoluto'!B64)</f>
        <v>630</v>
      </c>
      <c r="D14" s="35">
        <f>SUM('calc evoluto'!C64)</f>
        <v>2783.2855184253726</v>
      </c>
      <c r="E14" s="22">
        <f>SUM('calc evoluto'!B116)</f>
        <v>1150</v>
      </c>
      <c r="F14" s="35">
        <f>SUM('calc evoluto'!C116)</f>
        <v>6131.021642870049</v>
      </c>
      <c r="G14" s="22">
        <f>SUM('calc evoluto'!B168)</f>
        <v>1670</v>
      </c>
      <c r="H14" s="35">
        <f>SUM('calc evoluto'!C168)</f>
        <v>9192.207208978203</v>
      </c>
    </row>
    <row r="15" spans="1:8" ht="12.75">
      <c r="A15" s="12">
        <f>SUM('calc evoluto'!B13)</f>
        <v>120</v>
      </c>
      <c r="B15" s="32">
        <f>SUM('calc evoluto'!C13)</f>
        <v>252.57380896684174</v>
      </c>
      <c r="C15" s="22">
        <f>SUM('calc evoluto'!B65)</f>
        <v>640</v>
      </c>
      <c r="D15" s="35">
        <f>SUM('calc evoluto'!C65)</f>
        <v>2844.396513034179</v>
      </c>
      <c r="E15" s="22">
        <f>SUM('calc evoluto'!B117)</f>
        <v>1160</v>
      </c>
      <c r="F15" s="35">
        <f>SUM('calc evoluto'!C117)</f>
        <v>6195.868065017668</v>
      </c>
      <c r="G15" s="22">
        <f>SUM('calc evoluto'!B169)</f>
        <v>1680</v>
      </c>
      <c r="H15" s="35">
        <f>SUM('calc evoluto'!C169)</f>
        <v>9240.636883688952</v>
      </c>
    </row>
    <row r="16" spans="1:8" ht="12.75">
      <c r="A16" s="12">
        <f>SUM('calc evoluto'!B14)</f>
        <v>130</v>
      </c>
      <c r="B16" s="32">
        <f>SUM('calc evoluto'!C14)</f>
        <v>284.3492262464607</v>
      </c>
      <c r="C16" s="22">
        <f>SUM('calc evoluto'!B66)</f>
        <v>650</v>
      </c>
      <c r="D16" s="35">
        <f>SUM('calc evoluto'!C66)</f>
        <v>2905.7608022622494</v>
      </c>
      <c r="E16" s="22">
        <f>SUM('calc evoluto'!B118)</f>
        <v>1170</v>
      </c>
      <c r="F16" s="35">
        <f>SUM('calc evoluto'!C118)</f>
        <v>6260.6080896825215</v>
      </c>
      <c r="G16" s="22">
        <f>SUM('calc evoluto'!B170)</f>
        <v>1690</v>
      </c>
      <c r="H16" s="35">
        <f>SUM('calc evoluto'!C170)</f>
        <v>9288.457743277972</v>
      </c>
    </row>
    <row r="17" spans="1:8" ht="12.75">
      <c r="A17" s="12">
        <f>SUM('calc evoluto'!B15)</f>
        <v>140</v>
      </c>
      <c r="B17" s="32">
        <f>SUM('calc evoluto'!C15)</f>
        <v>317.28336575582307</v>
      </c>
      <c r="C17" s="22">
        <f>SUM('calc evoluto'!B67)</f>
        <v>660</v>
      </c>
      <c r="D17" s="35">
        <f>SUM('calc evoluto'!C67)</f>
        <v>2967.370351733961</v>
      </c>
      <c r="E17" s="22">
        <f>SUM('calc evoluto'!B119)</f>
        <v>1180</v>
      </c>
      <c r="F17" s="35">
        <f>SUM('calc evoluto'!C119)</f>
        <v>6325.234875085358</v>
      </c>
      <c r="G17" s="22">
        <f>SUM('calc evoluto'!B171)</f>
        <v>1700</v>
      </c>
      <c r="H17" s="35">
        <f>SUM('calc evoluto'!C171)</f>
        <v>9335.652806509075</v>
      </c>
    </row>
    <row r="18" spans="1:8" ht="12.75">
      <c r="A18" s="12">
        <f>SUM('calc evoluto'!B16)</f>
        <v>150</v>
      </c>
      <c r="B18" s="32">
        <f>SUM('calc evoluto'!C16)</f>
        <v>351.3241465239305</v>
      </c>
      <c r="C18" s="22">
        <f>SUM('calc evoluto'!B68)</f>
        <v>670</v>
      </c>
      <c r="D18" s="35">
        <f>SUM('calc evoluto'!C68)</f>
        <v>3029.217222661858</v>
      </c>
      <c r="E18" s="22">
        <f>SUM('calc evoluto'!B120)</f>
        <v>1190</v>
      </c>
      <c r="F18" s="35">
        <f>SUM('calc evoluto'!C120)</f>
        <v>6389.741543414095</v>
      </c>
      <c r="G18" s="22">
        <f>SUM('calc evoluto'!B172)</f>
        <v>1710</v>
      </c>
      <c r="H18" s="35">
        <f>SUM('calc evoluto'!C172)</f>
        <v>9382.20440718584</v>
      </c>
    </row>
    <row r="19" spans="1:8" ht="12.75">
      <c r="A19" s="12">
        <f>SUM('calc evoluto'!B17)</f>
        <v>160</v>
      </c>
      <c r="B19" s="32">
        <f>SUM('calc evoluto'!C17)</f>
        <v>386.4244180063324</v>
      </c>
      <c r="C19" s="22">
        <f>SUM('calc evoluto'!B69)</f>
        <v>680</v>
      </c>
      <c r="D19" s="35">
        <f>SUM('calc evoluto'!C69)</f>
        <v>3091.293567314185</v>
      </c>
      <c r="E19" s="22">
        <f>SUM('calc evoluto'!B121)</f>
        <v>1200</v>
      </c>
      <c r="F19" s="35">
        <f>SUM('calc evoluto'!C121)</f>
        <v>6454.121178358166</v>
      </c>
      <c r="G19" s="22">
        <f>SUM('calc evoluto'!B173)</f>
        <v>1720</v>
      </c>
      <c r="H19" s="35">
        <f>SUM('calc evoluto'!C173)</f>
        <v>9428.09413583014</v>
      </c>
    </row>
    <row r="20" spans="1:8" ht="12.75">
      <c r="A20" s="12">
        <f>SUM('calc evoluto'!B18)</f>
        <v>170</v>
      </c>
      <c r="B20" s="32">
        <f>SUM('calc evoluto'!C18)</f>
        <v>422.54118238627797</v>
      </c>
      <c r="C20" s="22">
        <f>SUM('calc evoluto'!B70)</f>
        <v>690</v>
      </c>
      <c r="D20" s="35">
        <f>SUM('calc evoluto'!C70)</f>
        <v>3153.591624684185</v>
      </c>
      <c r="E20" s="22">
        <f>SUM('calc evoluto'!B122)</f>
        <v>1210</v>
      </c>
      <c r="F20" s="35">
        <f>SUM('calc evoluto'!C122)</f>
        <v>6518.366822578468</v>
      </c>
      <c r="G20" s="22">
        <f>SUM('calc evoluto'!B174)</f>
        <v>1730</v>
      </c>
      <c r="H20" s="35">
        <f>SUM('calc evoluto'!C174)</f>
        <v>9473.302774236465</v>
      </c>
    </row>
    <row r="21" spans="1:8" ht="12.75">
      <c r="A21" s="12">
        <f>SUM('calc evoluto'!B19)</f>
        <v>180</v>
      </c>
      <c r="B21" s="32">
        <f>SUM('calc evoluto'!C19)</f>
        <v>459.63497910426463</v>
      </c>
      <c r="C21" s="22">
        <f>SUM('calc evoluto'!B71)</f>
        <v>700</v>
      </c>
      <c r="D21" s="35">
        <f>SUM('calc evoluto'!C71)</f>
        <v>3216.1037163471906</v>
      </c>
      <c r="E21" s="22">
        <f>SUM('calc evoluto'!B123)</f>
        <v>1220</v>
      </c>
      <c r="F21" s="35">
        <f>SUM('calc evoluto'!C123)</f>
        <v>6582.471475107839</v>
      </c>
      <c r="G21" s="22">
        <f>SUM('calc evoluto'!B175)</f>
        <v>1740</v>
      </c>
      <c r="H21" s="35">
        <f>SUM('calc evoluto'!C175)</f>
        <v>9517.81022173136</v>
      </c>
    </row>
    <row r="22" spans="1:8" ht="12.75">
      <c r="A22" s="12">
        <f>SUM('calc evoluto'!B20)</f>
        <v>190</v>
      </c>
      <c r="B22" s="32">
        <f>SUM('calc evoluto'!C20)</f>
        <v>497.6693904372034</v>
      </c>
      <c r="C22" s="22">
        <f>SUM('calc evoluto'!B72)</f>
        <v>710</v>
      </c>
      <c r="D22" s="35">
        <f>SUM('calc evoluto'!C72)</f>
        <v>3278.822242492652</v>
      </c>
      <c r="E22" s="22">
        <f>SUM('calc evoluto'!B124)</f>
        <v>1230</v>
      </c>
      <c r="F22" s="35">
        <f>SUM('calc evoluto'!C124)</f>
        <v>6646.428088676694</v>
      </c>
      <c r="G22" s="22">
        <f>SUM('calc evoluto'!B176)</f>
        <v>1750</v>
      </c>
      <c r="H22" s="35">
        <f>SUM('calc evoluto'!C176)</f>
        <v>9561.595411722745</v>
      </c>
    </row>
    <row r="23" spans="1:8" ht="12.75">
      <c r="A23" s="12">
        <f>SUM('calc evoluto'!B21)</f>
        <v>200</v>
      </c>
      <c r="B23" s="32">
        <f>SUM('calc evoluto'!C21)</f>
        <v>536.6106390595594</v>
      </c>
      <c r="C23" s="22">
        <f>SUM('calc evoluto'!B73)</f>
        <v>720</v>
      </c>
      <c r="D23" s="35">
        <f>SUM('calc evoluto'!C73)</f>
        <v>3341.7396781191183</v>
      </c>
      <c r="E23" s="22">
        <f>SUM('calc evoluto'!B125)</f>
        <v>1240</v>
      </c>
      <c r="F23" s="35">
        <f>SUM('calc evoluto'!C125)</f>
        <v>6710.229566958091</v>
      </c>
      <c r="G23" s="22">
        <f>SUM('calc evoluto'!B177)</f>
        <v>1760</v>
      </c>
      <c r="H23" s="35">
        <f>SUM('calc evoluto'!C177)</f>
        <v>9604.636216816325</v>
      </c>
    </row>
    <row r="24" spans="1:8" ht="12.75">
      <c r="A24" s="12">
        <f>SUM('calc evoluto'!B22)</f>
        <v>210</v>
      </c>
      <c r="B24" s="32">
        <f>SUM('calc evoluto'!C22)</f>
        <v>576.4272566299234</v>
      </c>
      <c r="C24" s="22">
        <f>SUM('calc evoluto'!B74)</f>
        <v>730</v>
      </c>
      <c r="D24" s="35">
        <f>SUM('calc evoluto'!C74)</f>
        <v>3404.848569381166</v>
      </c>
      <c r="E24" s="22">
        <f>SUM('calc evoluto'!B126)</f>
        <v>1250</v>
      </c>
      <c r="F24" s="35">
        <f>SUM('calc evoluto'!C126)</f>
        <v>6773.868761726248</v>
      </c>
      <c r="G24" s="22">
        <f>SUM('calc evoluto'!B178)</f>
        <v>1770</v>
      </c>
      <c r="H24" s="35">
        <f>SUM('calc evoluto'!C178)</f>
        <v>9646.909340386572</v>
      </c>
    </row>
    <row r="25" spans="1:8" ht="12.75">
      <c r="A25" s="12">
        <f>SUM('calc evoluto'!B23)</f>
        <v>220</v>
      </c>
      <c r="B25" s="32">
        <f>SUM('calc evoluto'!C23)</f>
        <v>617.0898080092559</v>
      </c>
      <c r="C25" s="22">
        <f>SUM('calc evoluto'!B75)</f>
        <v>740</v>
      </c>
      <c r="D25" s="35">
        <f>SUM('calc evoluto'!C75)</f>
        <v>3468.141530077937</v>
      </c>
      <c r="E25" s="22">
        <f>SUM('calc evoluto'!B127)</f>
        <v>1260</v>
      </c>
      <c r="F25" s="35">
        <f>SUM('calc evoluto'!C127)</f>
        <v>6837.338469922064</v>
      </c>
      <c r="G25" s="22">
        <f>SUM('calc evoluto'!B179)</f>
        <v>1780</v>
      </c>
      <c r="H25" s="35">
        <f>SUM('calc evoluto'!C179)</f>
        <v>9688.390191990746</v>
      </c>
    </row>
    <row r="26" spans="1:8" ht="12.75">
      <c r="A26" s="12">
        <f>SUM('calc evoluto'!B24)</f>
        <v>230</v>
      </c>
      <c r="B26" s="32">
        <f>SUM('calc evoluto'!C24)</f>
        <v>658.5706596134304</v>
      </c>
      <c r="C26" s="22">
        <f>SUM('calc evoluto'!B76)</f>
        <v>750</v>
      </c>
      <c r="D26" s="35">
        <f>SUM('calc evoluto'!C76)</f>
        <v>3531.6112382737533</v>
      </c>
      <c r="E26" s="22">
        <f>SUM('calc evoluto'!B128)</f>
        <v>1270</v>
      </c>
      <c r="F26" s="35">
        <f>SUM('calc evoluto'!C128)</f>
        <v>6900.631430618835</v>
      </c>
      <c r="G26" s="22">
        <f>SUM('calc evoluto'!B180)</f>
        <v>1790</v>
      </c>
      <c r="H26" s="35">
        <f>SUM('calc evoluto'!C180)</f>
        <v>9729.052743370077</v>
      </c>
    </row>
    <row r="27" spans="1:8" ht="12.75">
      <c r="A27" s="12">
        <f>SUM('calc evoluto'!B25)</f>
        <v>240</v>
      </c>
      <c r="B27" s="32">
        <f>SUM('calc evoluto'!C25)</f>
        <v>700.8437831836785</v>
      </c>
      <c r="C27" s="22">
        <f>SUM('calc evoluto'!B77)</f>
        <v>760</v>
      </c>
      <c r="D27" s="35">
        <f>SUM('calc evoluto'!C77)</f>
        <v>3595.2504330419088</v>
      </c>
      <c r="E27" s="22">
        <f>SUM('calc evoluto'!B129)</f>
        <v>1280</v>
      </c>
      <c r="F27" s="35">
        <f>SUM('calc evoluto'!C129)</f>
        <v>6963.740321880882</v>
      </c>
      <c r="G27" s="22">
        <f>SUM('calc evoluto'!B181)</f>
        <v>1800</v>
      </c>
      <c r="H27" s="35">
        <f>SUM('calc evoluto'!C181)</f>
        <v>9768.869360940442</v>
      </c>
    </row>
    <row r="28" spans="1:8" ht="12.75">
      <c r="A28" s="12">
        <f>SUM('calc evoluto'!B26)</f>
        <v>250</v>
      </c>
      <c r="B28" s="32">
        <f>SUM('calc evoluto'!C26)</f>
        <v>743.8845882772573</v>
      </c>
      <c r="C28" s="22">
        <f>SUM('calc evoluto'!B78)</f>
        <v>770</v>
      </c>
      <c r="D28" s="35">
        <f>SUM('calc evoluto'!C78)</f>
        <v>3659.051911323307</v>
      </c>
      <c r="E28" s="22">
        <f>SUM('calc evoluto'!B130)</f>
        <v>1290</v>
      </c>
      <c r="F28" s="35">
        <f>SUM('calc evoluto'!C130)</f>
        <v>7026.657757507348</v>
      </c>
      <c r="G28" s="22">
        <f>SUM('calc evoluto'!B182)</f>
        <v>1810</v>
      </c>
      <c r="H28" s="35">
        <f>SUM('calc evoluto'!C182)</f>
        <v>9807.810609562797</v>
      </c>
    </row>
    <row r="29" spans="1:8" ht="12.75">
      <c r="A29" s="12">
        <f>SUM('calc evoluto'!B27)</f>
        <v>260</v>
      </c>
      <c r="B29" s="32">
        <f>SUM('calc evoluto'!C27)</f>
        <v>787.6697782686376</v>
      </c>
      <c r="C29" s="22">
        <f>SUM('calc evoluto'!B79)</f>
        <v>780</v>
      </c>
      <c r="D29" s="35">
        <f>SUM('calc evoluto'!C79)</f>
        <v>3723.008524892162</v>
      </c>
      <c r="E29" s="22">
        <f>SUM('calc evoluto'!B131)</f>
        <v>1300</v>
      </c>
      <c r="F29" s="35">
        <f>SUM('calc evoluto'!C131)</f>
        <v>7089.37628365281</v>
      </c>
      <c r="G29" s="22">
        <f>SUM('calc evoluto'!B183)</f>
        <v>1820</v>
      </c>
      <c r="H29" s="35">
        <f>SUM('calc evoluto'!C183)</f>
        <v>9845.845020895737</v>
      </c>
    </row>
    <row r="30" spans="1:8" ht="12.75">
      <c r="A30" s="12">
        <f>SUM('calc evoluto'!B28)</f>
        <v>270</v>
      </c>
      <c r="B30" s="32">
        <f>SUM('calc evoluto'!C28)</f>
        <v>832.1772257635347</v>
      </c>
      <c r="C30" s="22">
        <f>SUM('calc evoluto'!B80)</f>
        <v>790</v>
      </c>
      <c r="D30" s="35">
        <f>SUM('calc evoluto'!C80)</f>
        <v>3787.1131774215337</v>
      </c>
      <c r="E30" s="22">
        <f>SUM('calc evoluto'!B132)</f>
        <v>1310</v>
      </c>
      <c r="F30" s="35">
        <f>SUM('calc evoluto'!C132)</f>
        <v>7151.888375315816</v>
      </c>
      <c r="G30" s="22">
        <f>SUM('calc evoluto'!B184)</f>
        <v>1830</v>
      </c>
      <c r="H30" s="35">
        <f>SUM('calc evoluto'!C184)</f>
        <v>9882.938817613724</v>
      </c>
    </row>
    <row r="31" spans="1:8" ht="12.75">
      <c r="A31" s="12">
        <f>SUM('calc evoluto'!B29)</f>
        <v>280</v>
      </c>
      <c r="B31" s="32">
        <f>SUM('calc evoluto'!C29)</f>
        <v>877.3858641698605</v>
      </c>
      <c r="C31" s="22">
        <f>SUM('calc evoluto'!B81)</f>
        <v>800</v>
      </c>
      <c r="D31" s="35">
        <f>SUM('calc evoluto'!C81)</f>
        <v>3851.358821641835</v>
      </c>
      <c r="E31" s="22">
        <f>SUM('calc evoluto'!B133)</f>
        <v>1320</v>
      </c>
      <c r="F31" s="35">
        <f>SUM('calc evoluto'!C133)</f>
        <v>7214.186432685815</v>
      </c>
      <c r="G31" s="22">
        <f>SUM('calc evoluto'!B185)</f>
        <v>1840</v>
      </c>
      <c r="H31" s="35">
        <f>SUM('calc evoluto'!C185)</f>
        <v>9919.055581993669</v>
      </c>
    </row>
    <row r="32" spans="1:8" ht="12.75">
      <c r="A32" s="12">
        <f>SUM('calc evoluto'!B30)</f>
        <v>290</v>
      </c>
      <c r="B32" s="32">
        <f>SUM('calc evoluto'!C30)</f>
        <v>923.2755928141605</v>
      </c>
      <c r="C32" s="22">
        <f>SUM('calc evoluto'!B82)</f>
        <v>810</v>
      </c>
      <c r="D32" s="35">
        <f>SUM('calc evoluto'!C82)</f>
        <v>3915.7384565859056</v>
      </c>
      <c r="E32" s="22">
        <f>SUM('calc evoluto'!B134)</f>
        <v>1330</v>
      </c>
      <c r="F32" s="35">
        <f>SUM('calc evoluto'!C134)</f>
        <v>7276.262777338143</v>
      </c>
      <c r="G32" s="22">
        <f>SUM('calc evoluto'!B186)</f>
        <v>1850</v>
      </c>
      <c r="H32" s="35">
        <f>SUM('calc evoluto'!C186)</f>
        <v>9954.15585347607</v>
      </c>
    </row>
    <row r="33" spans="1:8" ht="12.75">
      <c r="A33" s="12">
        <f>SUM('calc evoluto'!B31)</f>
        <v>300</v>
      </c>
      <c r="B33" s="32">
        <f>SUM('calc evoluto'!C31)</f>
        <v>969.827193490925</v>
      </c>
      <c r="C33" s="22">
        <f>SUM('calc evoluto'!B83)</f>
        <v>820</v>
      </c>
      <c r="D33" s="35">
        <f>SUM('calc evoluto'!C83)</f>
        <v>3980.245124914643</v>
      </c>
      <c r="E33" s="22">
        <f>SUM('calc evoluto'!B135)</f>
        <v>1340</v>
      </c>
      <c r="F33" s="35">
        <f>SUM('calc evoluto'!C135)</f>
        <v>7338.109648266039</v>
      </c>
      <c r="G33" s="22">
        <f>SUM('calc evoluto'!B187)</f>
        <v>1860</v>
      </c>
      <c r="H33" s="35">
        <f>SUM('calc evoluto'!C187)</f>
        <v>9988.196634244176</v>
      </c>
    </row>
    <row r="34" spans="1:8" ht="12.75">
      <c r="A34" s="12">
        <f>SUM('calc evoluto'!B32)</f>
        <v>310</v>
      </c>
      <c r="B34" s="32">
        <f>SUM('calc evoluto'!C32)</f>
        <v>1017.0222567220289</v>
      </c>
      <c r="C34" s="22">
        <f>SUM('calc evoluto'!B84)</f>
        <v>830</v>
      </c>
      <c r="D34" s="35">
        <f>SUM('calc evoluto'!C84)</f>
        <v>4044.871910317479</v>
      </c>
      <c r="E34" s="22">
        <f>SUM('calc evoluto'!B136)</f>
        <v>1350</v>
      </c>
      <c r="F34" s="35">
        <f>SUM('calc evoluto'!C136)</f>
        <v>7399.719197737751</v>
      </c>
      <c r="G34" s="22">
        <f>SUM('calc evoluto'!B188)</f>
        <v>1870</v>
      </c>
      <c r="H34" s="35">
        <f>SUM('calc evoluto'!C188)</f>
        <v>10021.13077375354</v>
      </c>
    </row>
    <row r="35" spans="1:8" ht="12.75">
      <c r="A35" s="12">
        <f>SUM('calc evoluto'!B33)</f>
        <v>320</v>
      </c>
      <c r="B35" s="32">
        <f>SUM('calc evoluto'!C33)</f>
        <v>1064.8431163110483</v>
      </c>
      <c r="C35" s="22">
        <f>SUM('calc evoluto'!B85)</f>
        <v>840</v>
      </c>
      <c r="D35" s="35">
        <f>SUM('calc evoluto'!C85)</f>
        <v>4109.611934982331</v>
      </c>
      <c r="E35" s="22">
        <f>SUM('calc evoluto'!B137)</f>
        <v>1360</v>
      </c>
      <c r="F35" s="35">
        <f>SUM('calc evoluto'!C137)</f>
        <v>7461.083486965822</v>
      </c>
      <c r="G35" s="22">
        <f>SUM('calc evoluto'!B189)</f>
        <v>1880</v>
      </c>
      <c r="H35" s="35">
        <f>SUM('calc evoluto'!C189)</f>
        <v>10052.906191033162</v>
      </c>
    </row>
    <row r="36" spans="1:8" ht="12.75">
      <c r="A36" s="12">
        <f>SUM('calc evoluto'!B34)</f>
        <v>330</v>
      </c>
      <c r="B36" s="32">
        <f>SUM('calc evoluto'!C34)</f>
        <v>1113.2727910217957</v>
      </c>
      <c r="C36" s="22">
        <f>SUM('calc evoluto'!B86)</f>
        <v>850</v>
      </c>
      <c r="D36" s="35">
        <f>SUM('calc evoluto'!C86)</f>
        <v>4174.458357129952</v>
      </c>
      <c r="E36" s="22">
        <f>SUM('calc evoluto'!B138)</f>
        <v>1370</v>
      </c>
      <c r="F36" s="35">
        <f>SUM('calc evoluto'!C138)</f>
        <v>7522.1944815746265</v>
      </c>
      <c r="G36" s="22">
        <f>SUM('calc evoluto'!B190)</f>
        <v>1890</v>
      </c>
      <c r="H36" s="35">
        <f>SUM('calc evoluto'!C190)</f>
        <v>10083.464874999985</v>
      </c>
    </row>
    <row r="37" spans="1:8" ht="12.75">
      <c r="A37" s="12">
        <f>SUM('calc evoluto'!B35)</f>
        <v>340</v>
      </c>
      <c r="B37" s="32">
        <f>SUM('calc evoluto'!C35)</f>
        <v>1162.2949324065269</v>
      </c>
      <c r="C37" s="22">
        <f>SUM('calc evoluto'!B87)</f>
        <v>860</v>
      </c>
      <c r="D37" s="35">
        <f>SUM('calc evoluto'!C87)</f>
        <v>4239.404368607848</v>
      </c>
      <c r="E37" s="22">
        <f>SUM('calc evoluto'!B139)</f>
        <v>1380</v>
      </c>
      <c r="F37" s="35">
        <f>SUM('calc evoluto'!C139)</f>
        <v>7583.044046851049</v>
      </c>
      <c r="G37" s="22">
        <f>SUM('calc evoluto'!B191)</f>
        <v>1900</v>
      </c>
      <c r="H37" s="35">
        <f>SUM('calc evoluto'!C191)</f>
        <v>10112.74157362771</v>
      </c>
    </row>
    <row r="38" spans="1:8" ht="12.75">
      <c r="A38" s="12">
        <f>SUM('calc evoluto'!B36)</f>
        <v>350</v>
      </c>
      <c r="B38" s="32">
        <f>SUM('calc evoluto'!C36)</f>
        <v>1211.8937779676187</v>
      </c>
      <c r="C38" s="22">
        <f>SUM('calc evoluto'!B88)</f>
        <v>870</v>
      </c>
      <c r="D38" s="35">
        <f>SUM('calc evoluto'!C88)</f>
        <v>4304.443192539166</v>
      </c>
      <c r="E38" s="22">
        <f>SUM('calc evoluto'!B140)</f>
        <v>1390</v>
      </c>
      <c r="F38" s="35">
        <f>SUM('calc evoluto'!C140)</f>
        <v>7643.623942761899</v>
      </c>
      <c r="G38" s="22">
        <f>SUM('calc evoluto'!B192)</f>
        <v>1910</v>
      </c>
      <c r="H38" s="35">
        <f>SUM('calc evoluto'!C192)</f>
        <v>10140.66203457923</v>
      </c>
    </row>
    <row r="39" spans="1:8" ht="12.75">
      <c r="A39" s="12">
        <f>SUM('calc evoluto'!B37)</f>
        <v>360</v>
      </c>
      <c r="B39" s="32">
        <f>SUM('calc evoluto'!C37)</f>
        <v>1262.05410896534</v>
      </c>
      <c r="C39" s="22">
        <f>SUM('calc evoluto'!B89)</f>
        <v>880</v>
      </c>
      <c r="D39" s="35">
        <f>SUM('calc evoluto'!C89)</f>
        <v>4369.568081022194</v>
      </c>
      <c r="E39" s="22">
        <f>SUM('calc evoluto'!B141)</f>
        <v>1400</v>
      </c>
      <c r="F39" s="35">
        <f>SUM('calc evoluto'!C141)</f>
        <v>7703.925818720252</v>
      </c>
      <c r="G39" s="22">
        <f>SUM('calc evoluto'!B193)</f>
        <v>1920</v>
      </c>
      <c r="H39" s="35">
        <f>SUM('calc evoluto'!C193)</f>
        <v>10167.140577364147</v>
      </c>
    </row>
    <row r="40" spans="1:8" ht="12.75">
      <c r="A40" s="12">
        <f>SUM('calc evoluto'!B38)</f>
        <v>370</v>
      </c>
      <c r="B40" s="32">
        <f>SUM('calc evoluto'!C38)</f>
        <v>1312.761212289713</v>
      </c>
      <c r="C40" s="22">
        <f>SUM('calc evoluto'!B90)</f>
        <v>890</v>
      </c>
      <c r="D40" s="35">
        <f>SUM('calc evoluto'!C90)</f>
        <v>4434.772312876284</v>
      </c>
      <c r="E40" s="22">
        <f>SUM('calc evoluto'!B142)</f>
        <v>1410</v>
      </c>
      <c r="F40" s="35">
        <f>SUM('calc evoluto'!C142)</f>
        <v>7763.941208081327</v>
      </c>
      <c r="G40" s="22">
        <f>SUM('calc evoluto'!B194)</f>
        <v>1930</v>
      </c>
      <c r="H40" s="35">
        <f>SUM('calc evoluto'!C194)</f>
        <v>10192.076628464967</v>
      </c>
    </row>
    <row r="41" spans="1:8" ht="12.75">
      <c r="A41" s="12">
        <f>SUM('calc evoluto'!B39)</f>
        <v>380</v>
      </c>
      <c r="B41" s="32">
        <f>SUM('calc evoluto'!C39)</f>
        <v>1364.0008459012915</v>
      </c>
      <c r="C41" s="22">
        <f>SUM('calc evoluto'!B91)</f>
        <v>900</v>
      </c>
      <c r="D41" s="35">
        <f>SUM('calc evoluto'!C91)</f>
        <v>4500.049191430219</v>
      </c>
      <c r="E41" s="22">
        <f>SUM('calc evoluto'!B143)</f>
        <v>1420</v>
      </c>
      <c r="F41" s="35">
        <f>SUM('calc evoluto'!C143)</f>
        <v>7823.6615223467525</v>
      </c>
      <c r="G41" s="22">
        <f>SUM('calc evoluto'!B195)</f>
        <v>1940</v>
      </c>
      <c r="H41" s="35">
        <f>SUM('calc evoluto'!C195)</f>
        <v>10215.349566277133</v>
      </c>
    </row>
    <row r="42" spans="1:8" ht="12.75">
      <c r="A42" s="12">
        <f>SUM('calc evoluto'!B40)</f>
        <v>390</v>
      </c>
      <c r="B42" s="32">
        <f>SUM('calc evoluto'!C40)</f>
        <v>1415.7592074175304</v>
      </c>
      <c r="C42" s="22">
        <f>SUM('calc evoluto'!B92)</f>
        <v>910</v>
      </c>
      <c r="D42" s="35">
        <f>SUM('calc evoluto'!C92)</f>
        <v>4565.392042349192</v>
      </c>
      <c r="E42" s="22">
        <f>SUM('calc evoluto'!B144)</f>
        <v>1430</v>
      </c>
      <c r="F42" s="35">
        <f>SUM('calc evoluto'!C144)</f>
        <v>7883.078045054092</v>
      </c>
      <c r="G42" s="22">
        <f>SUM('calc evoluto'!B196)</f>
        <v>1950</v>
      </c>
      <c r="H42" s="35">
        <f>SUM('calc evoluto'!C196)</f>
        <v>10236.810634025545</v>
      </c>
    </row>
    <row r="43" spans="1:8" ht="12.75">
      <c r="A43" s="12">
        <f>SUM('calc evoluto'!B41)</f>
        <v>400</v>
      </c>
      <c r="B43" s="32">
        <f>SUM('calc evoluto'!C41)</f>
        <v>1468.0229054812917</v>
      </c>
      <c r="C43" s="22">
        <f>SUM('calc evoluto'!B93)</f>
        <v>920</v>
      </c>
      <c r="D43" s="35">
        <f>SUM('calc evoluto'!C93)</f>
        <v>4630.79421149665</v>
      </c>
      <c r="E43" s="22">
        <f>SUM('calc evoluto'!B145)</f>
        <v>1440</v>
      </c>
      <c r="F43" s="35">
        <f>SUM('calc evoluto'!C145)</f>
        <v>7942.181925326447</v>
      </c>
      <c r="G43" s="22">
        <f>SUM('calc evoluto'!B197)</f>
        <v>1960</v>
      </c>
      <c r="H43" s="35">
        <f>SUM('calc evoluto'!C197)</f>
        <v>10256.269333578268</v>
      </c>
    </row>
    <row r="44" spans="1:8" ht="12.75">
      <c r="A44" s="12">
        <f>SUM('calc evoluto'!B42)</f>
        <v>410</v>
      </c>
      <c r="B44" s="32">
        <f>SUM('calc evoluto'!C42)</f>
        <v>1520.7789335980895</v>
      </c>
      <c r="C44" s="22">
        <f>SUM('calc evoluto'!B94)</f>
        <v>930</v>
      </c>
      <c r="D44" s="35">
        <f>SUM('calc evoluto'!C94)</f>
        <v>4696.249062827528</v>
      </c>
      <c r="E44" s="22">
        <f>SUM('calc evoluto'!B146)</f>
        <v>1450</v>
      </c>
      <c r="F44" s="35">
        <f>SUM('calc evoluto'!C146)</f>
        <v>8000.964171054344</v>
      </c>
      <c r="G44" s="22">
        <f>SUM('calc evoluto'!B198)</f>
        <v>1970</v>
      </c>
      <c r="H44" s="35">
        <f>SUM('calc evoluto'!C198)</f>
        <v>10273.468194596824</v>
      </c>
    </row>
    <row r="45" spans="1:8" ht="12.75">
      <c r="A45" s="12">
        <f>SUM('calc evoluto'!B43)</f>
        <v>420</v>
      </c>
      <c r="B45" s="32">
        <f>SUM('calc evoluto'!C43)</f>
        <v>1574.0146461708146</v>
      </c>
      <c r="C45" s="22">
        <f>SUM('calc evoluto'!B95)</f>
        <v>940</v>
      </c>
      <c r="D45" s="35">
        <f>SUM('calc evoluto'!C95)</f>
        <v>4761.749976309361</v>
      </c>
      <c r="E45" s="22">
        <f>SUM('calc evoluto'!B147)</f>
        <v>1460</v>
      </c>
      <c r="F45" s="35">
        <f>SUM('calc evoluto'!C147)</f>
        <v>8059.415641679646</v>
      </c>
      <c r="G45" s="22">
        <f>SUM('calc evoluto'!B199)</f>
        <v>1980</v>
      </c>
      <c r="H45" s="35">
        <f>SUM('calc evoluto'!C199)</f>
        <v>10288.028606137972</v>
      </c>
    </row>
    <row r="46" spans="1:8" ht="12.75">
      <c r="A46" s="12">
        <f>SUM('calc evoluto'!B44)</f>
        <v>430</v>
      </c>
      <c r="B46" s="32">
        <f>SUM('calc evoluto'!C44)</f>
        <v>1627.7177364962147</v>
      </c>
      <c r="C46" s="22">
        <f>SUM('calc evoluto'!B96)</f>
        <v>950</v>
      </c>
      <c r="D46" s="35">
        <f>SUM('calc evoluto'!C96)</f>
        <v>4827.290345867944</v>
      </c>
      <c r="E46" s="22">
        <f>SUM('calc evoluto'!B148)</f>
        <v>1470</v>
      </c>
      <c r="F46" s="35">
        <f>SUM('calc evoluto'!C148)</f>
        <v>8117.527040547949</v>
      </c>
      <c r="G46" s="22">
        <f>SUM('calc evoluto'!B200)</f>
        <v>1990</v>
      </c>
      <c r="H46" s="35">
        <f>SUM('calc evoluto'!C200)</f>
        <v>10299.30069265334</v>
      </c>
    </row>
    <row r="47" spans="1:8" ht="12.75">
      <c r="A47" s="12">
        <f>SUM('calc evoluto'!B45)</f>
        <v>440</v>
      </c>
      <c r="B47" s="32">
        <f>SUM('calc evoluto'!C45)</f>
        <v>1681.8762165176004</v>
      </c>
      <c r="C47" s="22">
        <f>SUM('calc evoluto'!B97)</f>
        <v>960</v>
      </c>
      <c r="D47" s="35">
        <f>SUM('calc evoluto'!C97)</f>
        <v>4892.863577354297</v>
      </c>
      <c r="E47" s="22">
        <f>SUM('calc evoluto'!B149)</f>
        <v>1480</v>
      </c>
      <c r="F47" s="35">
        <f>SUM('calc evoluto'!C149)</f>
        <v>8175.288906792744</v>
      </c>
      <c r="G47" s="22">
        <f>SUM('calc evoluto'!B201)</f>
        <v>2000</v>
      </c>
      <c r="H47" s="35">
        <f>SUM('calc evoluto'!C201)</f>
        <v>10305.48</v>
      </c>
    </row>
    <row r="48" spans="1:8" ht="12.75">
      <c r="A48" s="12">
        <f>SUM('calc evoluto'!B46)</f>
        <v>450</v>
      </c>
      <c r="B48" s="32">
        <f>SUM('calc evoluto'!C46)</f>
        <v>1736.478398153964</v>
      </c>
      <c r="C48" s="22">
        <f>SUM('calc evoluto'!B98)</f>
        <v>970</v>
      </c>
      <c r="D48" s="35">
        <f>SUM('calc evoluto'!C98)</f>
        <v>4958.463086529758</v>
      </c>
      <c r="E48" s="22">
        <f>SUM('calc evoluto'!B150)</f>
        <v>1490</v>
      </c>
      <c r="F48" s="35">
        <f>SUM('calc evoluto'!C150)</f>
        <v>8232.691606710687</v>
      </c>
      <c r="G48" s="22">
        <f>SUM('calc evoluto'!B202)</f>
        <v>0</v>
      </c>
      <c r="H48" s="35">
        <f>SUM('calc evoluto'!C202)</f>
        <v>0</v>
      </c>
    </row>
    <row r="49" spans="1:8" ht="12.75">
      <c r="A49" s="12">
        <f>SUM('calc evoluto'!B47)</f>
        <v>460</v>
      </c>
      <c r="B49" s="32">
        <f>SUM('calc evoluto'!C47)</f>
        <v>1791.5128760476293</v>
      </c>
      <c r="C49" s="22">
        <f>SUM('calc evoluto'!B99)</f>
        <v>980</v>
      </c>
      <c r="D49" s="35">
        <f>SUM('calc evoluto'!C99)</f>
        <v>5024.082297066047</v>
      </c>
      <c r="E49" s="22">
        <f>SUM('calc evoluto'!B151)</f>
        <v>1500</v>
      </c>
      <c r="F49" s="35">
        <f>SUM('calc evoluto'!C151)</f>
        <v>8289.725324583029</v>
      </c>
      <c r="G49" s="22">
        <f>SUM('calc evoluto'!B203)</f>
        <v>0</v>
      </c>
      <c r="H49" s="35">
        <f>SUM('calc evoluto'!C203)</f>
        <v>0</v>
      </c>
    </row>
    <row r="50" spans="1:8" ht="12.75">
      <c r="A50" s="12">
        <f>SUM('calc evoluto'!B48)</f>
        <v>470</v>
      </c>
      <c r="B50" s="32">
        <f>SUM('calc evoluto'!C48)</f>
        <v>1846.9685115914842</v>
      </c>
      <c r="C50" s="22">
        <f>SUM('calc evoluto'!B100)</f>
        <v>990</v>
      </c>
      <c r="D50" s="35">
        <f>SUM('calc evoluto'!C100)</f>
        <v>5089.714638557265</v>
      </c>
      <c r="E50" s="22">
        <f>SUM('calc evoluto'!B152)</f>
        <v>1510</v>
      </c>
      <c r="F50" s="35">
        <f>SUM('calc evoluto'!C152)</f>
        <v>8346.38005289345</v>
      </c>
      <c r="G50" s="22">
        <f>SUM('calc evoluto'!B204)</f>
        <v>0</v>
      </c>
      <c r="H50" s="35">
        <f>SUM('calc evoluto'!C204)</f>
        <v>0</v>
      </c>
    </row>
    <row r="51" spans="1:8" ht="12.75">
      <c r="A51" s="12">
        <f>SUM('calc evoluto'!B49)</f>
        <v>480</v>
      </c>
      <c r="B51" s="32">
        <f>SUM('calc evoluto'!C49)</f>
        <v>1902.8344181130237</v>
      </c>
      <c r="C51" s="22">
        <f>SUM('calc evoluto'!B101)</f>
        <v>1000</v>
      </c>
      <c r="D51" s="35">
        <f>SUM('calc evoluto'!C101)</f>
        <v>5150.126455459149</v>
      </c>
      <c r="E51" s="22">
        <f>SUM('calc evoluto'!B153)</f>
        <v>1520</v>
      </c>
      <c r="F51" s="35">
        <f>SUM('calc evoluto'!C153)</f>
        <v>8402.645581886974</v>
      </c>
      <c r="G51" s="22">
        <f>SUM('calc evoluto'!B205)</f>
        <v>0</v>
      </c>
      <c r="H51" s="35">
        <f>SUM('calc evoluto'!C205)</f>
        <v>0</v>
      </c>
    </row>
    <row r="52" spans="1:8" ht="12.75">
      <c r="A52" s="12">
        <f>SUM('calc evoluto'!B50)</f>
        <v>490</v>
      </c>
      <c r="B52" s="32">
        <f>SUM('calc evoluto'!C50)</f>
        <v>1959.0999471065506</v>
      </c>
      <c r="C52" s="22">
        <f>SUM('calc evoluto'!B102)</f>
        <v>1010</v>
      </c>
      <c r="D52" s="35">
        <f>SUM('calc evoluto'!C102)</f>
        <v>5215.765361442735</v>
      </c>
      <c r="E52" s="22">
        <f>SUM('calc evoluto'!B154)</f>
        <v>1530</v>
      </c>
      <c r="F52" s="35">
        <f>SUM('calc evoluto'!C154)</f>
        <v>8458.511488408516</v>
      </c>
      <c r="G52" s="22">
        <f>SUM('calc evoluto'!B206)</f>
        <v>0</v>
      </c>
      <c r="H52" s="35">
        <f>SUM('calc evoluto'!C206)</f>
        <v>0</v>
      </c>
    </row>
    <row r="53" spans="1:8" ht="12.75">
      <c r="A53" s="12">
        <f>SUM('calc evoluto'!B51)</f>
        <v>500</v>
      </c>
      <c r="B53" s="32">
        <f>SUM('calc evoluto'!C51)</f>
        <v>2015.7546754169696</v>
      </c>
      <c r="C53" s="22">
        <f>SUM('calc evoluto'!B103)</f>
        <v>1020</v>
      </c>
      <c r="D53" s="35">
        <f>SUM('calc evoluto'!C103)</f>
        <v>5281.397702933953</v>
      </c>
      <c r="E53" s="22">
        <f>SUM('calc evoluto'!B155)</f>
        <v>1540</v>
      </c>
      <c r="F53" s="35">
        <f>SUM('calc evoluto'!C155)</f>
        <v>8513.96712395237</v>
      </c>
      <c r="G53" s="22">
        <f>SUM('calc evoluto'!B207)</f>
        <v>0</v>
      </c>
      <c r="H53" s="35">
        <f>SUM('calc evoluto'!C207)</f>
        <v>0</v>
      </c>
    </row>
    <row r="54" spans="1:8" ht="12.75">
      <c r="A54" s="12">
        <f>SUM('calc evoluto'!B52)</f>
        <v>510</v>
      </c>
      <c r="B54" s="32">
        <f>SUM('calc evoluto'!C52)</f>
        <v>2072.788393289314</v>
      </c>
      <c r="C54" s="22">
        <f>SUM('calc evoluto'!B104)</f>
        <v>1030</v>
      </c>
      <c r="D54" s="35">
        <f>SUM('calc evoluto'!C104)</f>
        <v>5347.016913470244</v>
      </c>
      <c r="E54" s="22">
        <f>SUM('calc evoluto'!B156)</f>
        <v>1550</v>
      </c>
      <c r="F54" s="35">
        <f>SUM('calc evoluto'!C156)</f>
        <v>8569.001601846037</v>
      </c>
      <c r="G54" s="22">
        <f>SUM('calc evoluto'!B208)</f>
        <v>0</v>
      </c>
      <c r="H54" s="35">
        <f>SUM('calc evoluto'!C208)</f>
        <v>0</v>
      </c>
    </row>
    <row r="55" spans="1:8" ht="12.75">
      <c r="A55" s="12">
        <f>SUM('calc evoluto'!B53)</f>
        <v>520</v>
      </c>
      <c r="B55" s="32">
        <f>SUM('calc evoluto'!C53)</f>
        <v>2130.191093207257</v>
      </c>
      <c r="C55" s="22">
        <f>SUM('calc evoluto'!B105)</f>
        <v>1040</v>
      </c>
      <c r="D55" s="35">
        <f>SUM('calc evoluto'!C105)</f>
        <v>5412.616422645702</v>
      </c>
      <c r="E55" s="22">
        <f>SUM('calc evoluto'!B157)</f>
        <v>1560</v>
      </c>
      <c r="F55" s="35">
        <f>SUM('calc evoluto'!C157)</f>
        <v>8623.603783482398</v>
      </c>
      <c r="G55" s="22">
        <f>SUM('calc evoluto'!B209)</f>
        <v>0</v>
      </c>
      <c r="H55" s="35">
        <f>SUM('calc evoluto'!C209)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 Ponzetto</cp:lastModifiedBy>
  <cp:lastPrinted>1998-09-16T15:10:26Z</cp:lastPrinted>
  <dcterms:created xsi:type="dcterms:W3CDTF">1998-08-25T19:15:44Z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