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36" yWindow="151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<sst xmlns="http://schemas.openxmlformats.org/spreadsheetml/2006/main" count="1276" uniqueCount="375">
  <si>
    <t>Doping</t>
  </si>
  <si>
    <t>Biwi Biwi</t>
  </si>
  <si>
    <t>Hajduk</t>
  </si>
  <si>
    <t>Jam</t>
  </si>
  <si>
    <t>Lokomotiv</t>
  </si>
  <si>
    <t>CAD</t>
  </si>
  <si>
    <t>Highlendl</t>
  </si>
  <si>
    <t>Stickers</t>
  </si>
  <si>
    <t xml:space="preserve">DOPING Novosibirsk </t>
  </si>
  <si>
    <t xml:space="preserve">BIWI BIWI Omega IV </t>
  </si>
  <si>
    <t>F</t>
  </si>
  <si>
    <t>N</t>
  </si>
  <si>
    <t>G</t>
  </si>
  <si>
    <t>Formazione</t>
  </si>
  <si>
    <t>n/s</t>
  </si>
  <si>
    <t>sprec</t>
  </si>
  <si>
    <t>k</t>
  </si>
  <si>
    <t>cons</t>
  </si>
  <si>
    <t>ciof</t>
  </si>
  <si>
    <t>gsp</t>
  </si>
  <si>
    <t>voto</t>
  </si>
  <si>
    <t>A</t>
  </si>
  <si>
    <t>E</t>
  </si>
  <si>
    <t>Gol</t>
  </si>
  <si>
    <t>R</t>
  </si>
  <si>
    <t>RS</t>
  </si>
  <si>
    <t>Tot.</t>
  </si>
  <si>
    <t>Frey</t>
  </si>
  <si>
    <t>Pelizzoli</t>
  </si>
  <si>
    <t>Torrisi</t>
  </si>
  <si>
    <t>Zanetti J.</t>
  </si>
  <si>
    <t>I</t>
  </si>
  <si>
    <t>Cafù</t>
  </si>
  <si>
    <t>Zebina</t>
  </si>
  <si>
    <t>O</t>
  </si>
  <si>
    <t>Sensini</t>
  </si>
  <si>
    <t>Stam</t>
  </si>
  <si>
    <t>Bonera</t>
  </si>
  <si>
    <t>Cannavaro F.</t>
  </si>
  <si>
    <t>Marchionni</t>
  </si>
  <si>
    <t>Giacomazzi</t>
  </si>
  <si>
    <t>Cesar</t>
  </si>
  <si>
    <t>Pizarro</t>
  </si>
  <si>
    <t>T</t>
  </si>
  <si>
    <t>Maresca</t>
  </si>
  <si>
    <t>Crespo</t>
  </si>
  <si>
    <t>K</t>
  </si>
  <si>
    <t>Chiesa</t>
  </si>
  <si>
    <t>Gilardino</t>
  </si>
  <si>
    <t>Esposito</t>
  </si>
  <si>
    <t>Zola</t>
  </si>
  <si>
    <t>Miccoli</t>
  </si>
  <si>
    <t>H</t>
  </si>
  <si>
    <t>Marchegiani</t>
  </si>
  <si>
    <t>Zotti</t>
  </si>
  <si>
    <t>B</t>
  </si>
  <si>
    <t>Langella</t>
  </si>
  <si>
    <t xml:space="preserve"> </t>
  </si>
  <si>
    <t>Bonazzoli</t>
  </si>
  <si>
    <t>Mozart</t>
  </si>
  <si>
    <t>Ledesma</t>
  </si>
  <si>
    <t>Cannavaro P.</t>
  </si>
  <si>
    <t>Di Biagio</t>
  </si>
  <si>
    <t>Chiellini</t>
  </si>
  <si>
    <t>Cordoba</t>
  </si>
  <si>
    <t>\</t>
  </si>
  <si>
    <t>Allenatore</t>
  </si>
  <si>
    <t>Gallerani</t>
  </si>
  <si>
    <t>TS</t>
  </si>
  <si>
    <t>Barbacini</t>
  </si>
  <si>
    <t>Cardone</t>
  </si>
  <si>
    <t>Bertotto</t>
  </si>
  <si>
    <t>Panucci</t>
  </si>
  <si>
    <t>Morfeo</t>
  </si>
  <si>
    <t>Semioli</t>
  </si>
  <si>
    <t>Olivera</t>
  </si>
  <si>
    <t>Recoba</t>
  </si>
  <si>
    <t>Adriano</t>
  </si>
  <si>
    <t>HAJDUK Modica</t>
  </si>
  <si>
    <t>JAM Woking</t>
  </si>
  <si>
    <t>Buffon</t>
  </si>
  <si>
    <t>Dida</t>
  </si>
  <si>
    <t>Martinez</t>
  </si>
  <si>
    <t>Parisi</t>
  </si>
  <si>
    <t>Maldini</t>
  </si>
  <si>
    <t>Stovini</t>
  </si>
  <si>
    <t>Zambrotta</t>
  </si>
  <si>
    <t>De Rosa</t>
  </si>
  <si>
    <t>Thuram</t>
  </si>
  <si>
    <t>Nakamura</t>
  </si>
  <si>
    <t>Pandev</t>
  </si>
  <si>
    <t>Vigiani</t>
  </si>
  <si>
    <t>Pinzi</t>
  </si>
  <si>
    <t>Nedved</t>
  </si>
  <si>
    <t>Camoranesi</t>
  </si>
  <si>
    <t>Suazo</t>
  </si>
  <si>
    <t>Bojinov</t>
  </si>
  <si>
    <t>Caracciolo</t>
  </si>
  <si>
    <t>Flo</t>
  </si>
  <si>
    <t>Vieri</t>
  </si>
  <si>
    <t>Pagliuca</t>
  </si>
  <si>
    <t>Abbiati</t>
  </si>
  <si>
    <t>Tomasson</t>
  </si>
  <si>
    <t>Mancini</t>
  </si>
  <si>
    <t>Cambiasso</t>
  </si>
  <si>
    <t>Mannini</t>
  </si>
  <si>
    <t>Milanetto</t>
  </si>
  <si>
    <t>Gobbi</t>
  </si>
  <si>
    <t>Passoni</t>
  </si>
  <si>
    <t>Balestri</t>
  </si>
  <si>
    <t>Dainelli</t>
  </si>
  <si>
    <t>Felipe</t>
  </si>
  <si>
    <t>Bernardi</t>
  </si>
  <si>
    <t>Schiroli</t>
  </si>
  <si>
    <t>Chimenti</t>
  </si>
  <si>
    <t>Fiori</t>
  </si>
  <si>
    <t>Biava</t>
  </si>
  <si>
    <t>Chivu</t>
  </si>
  <si>
    <t>Ujfalusi</t>
  </si>
  <si>
    <t>Jorgensen</t>
  </si>
  <si>
    <t>Kapo</t>
  </si>
  <si>
    <t>Cossato</t>
  </si>
  <si>
    <t>Cipriani</t>
  </si>
  <si>
    <t>Toni</t>
  </si>
  <si>
    <t xml:space="preserve">LOKOMOTIV </t>
  </si>
  <si>
    <t>Athens</t>
  </si>
  <si>
    <t>CAD Crocetta</t>
  </si>
  <si>
    <t>Toldo</t>
  </si>
  <si>
    <t>Guardalben</t>
  </si>
  <si>
    <t>Bovo</t>
  </si>
  <si>
    <t>Zenoni C.</t>
  </si>
  <si>
    <t>Couto</t>
  </si>
  <si>
    <t>Tonetto</t>
  </si>
  <si>
    <t>Barzagli</t>
  </si>
  <si>
    <t>Galante</t>
  </si>
  <si>
    <t>Falcone</t>
  </si>
  <si>
    <t>Simplicio</t>
  </si>
  <si>
    <t>Emerson</t>
  </si>
  <si>
    <t>Dalla Bona</t>
  </si>
  <si>
    <t>Corini</t>
  </si>
  <si>
    <t>Taddei</t>
  </si>
  <si>
    <t>Zauli</t>
  </si>
  <si>
    <t>Trezeguet</t>
  </si>
  <si>
    <t>Sheva</t>
  </si>
  <si>
    <t>Totti</t>
  </si>
  <si>
    <t>Rocchi</t>
  </si>
  <si>
    <t>Martins</t>
  </si>
  <si>
    <t>Flachi</t>
  </si>
  <si>
    <t>Fontana</t>
  </si>
  <si>
    <t>Santoni</t>
  </si>
  <si>
    <t>Vucinic</t>
  </si>
  <si>
    <t>Zampagna</t>
  </si>
  <si>
    <t>Di Michele</t>
  </si>
  <si>
    <t>Barone</t>
  </si>
  <si>
    <t>Diana</t>
  </si>
  <si>
    <t>Montolivo</t>
  </si>
  <si>
    <t>Dellas</t>
  </si>
  <si>
    <t>Rullo</t>
  </si>
  <si>
    <t>Dallamano</t>
  </si>
  <si>
    <t>Bega</t>
  </si>
  <si>
    <t>Calestani</t>
  </si>
  <si>
    <t>Stevezzoli</t>
  </si>
  <si>
    <t>Lupatelli</t>
  </si>
  <si>
    <t>Storari</t>
  </si>
  <si>
    <t>Mihajlovic</t>
  </si>
  <si>
    <t>Portanova</t>
  </si>
  <si>
    <t>Zauri</t>
  </si>
  <si>
    <t>Lanna</t>
  </si>
  <si>
    <t>Pirlo</t>
  </si>
  <si>
    <t>Gattuso</t>
  </si>
  <si>
    <t>Rui Costa</t>
  </si>
  <si>
    <t>Filippini E.</t>
  </si>
  <si>
    <t>Inzaghi S.</t>
  </si>
  <si>
    <t xml:space="preserve">HIGHLENDL </t>
  </si>
  <si>
    <r>
      <t xml:space="preserve">New </t>
    </r>
    <r>
      <rPr>
        <b/>
        <sz val="10"/>
        <color indexed="9"/>
        <rFont val="Arial"/>
        <family val="2"/>
      </rPr>
      <t>Haven</t>
    </r>
  </si>
  <si>
    <t>STICKERS Modena</t>
  </si>
  <si>
    <t>De Sanctis</t>
  </si>
  <si>
    <t>Antonioli</t>
  </si>
  <si>
    <t>Ferrari</t>
  </si>
  <si>
    <t>Materazzi</t>
  </si>
  <si>
    <t>Oddo</t>
  </si>
  <si>
    <t>Natali</t>
  </si>
  <si>
    <t>Nesta</t>
  </si>
  <si>
    <t>Grosso</t>
  </si>
  <si>
    <t>Contini</t>
  </si>
  <si>
    <t>Kakà</t>
  </si>
  <si>
    <t>Seedorf</t>
  </si>
  <si>
    <t>Stankovic</t>
  </si>
  <si>
    <t>Baronio</t>
  </si>
  <si>
    <t>Jankulovski</t>
  </si>
  <si>
    <t>Bresciano</t>
  </si>
  <si>
    <t>Del Piero</t>
  </si>
  <si>
    <t>Cassano</t>
  </si>
  <si>
    <t>Di Napoli</t>
  </si>
  <si>
    <t>Ibrahimovic</t>
  </si>
  <si>
    <t>Montella</t>
  </si>
  <si>
    <t>Peruzzi</t>
  </si>
  <si>
    <t>Turci</t>
  </si>
  <si>
    <t>Iaquinta</t>
  </si>
  <si>
    <t>Di Natale</t>
  </si>
  <si>
    <t>Lucarelli</t>
  </si>
  <si>
    <t>Cassetti</t>
  </si>
  <si>
    <t>Pinardi</t>
  </si>
  <si>
    <t>De Rossi</t>
  </si>
  <si>
    <t>D'Anna</t>
  </si>
  <si>
    <t>Zaccardo</t>
  </si>
  <si>
    <t>Cannarsa</t>
  </si>
  <si>
    <t>Serventi</t>
  </si>
  <si>
    <t>Lurisi</t>
  </si>
  <si>
    <t>Sereni</t>
  </si>
  <si>
    <t>Kroldrup</t>
  </si>
  <si>
    <t>Ze Maria</t>
  </si>
  <si>
    <t>Perrotta</t>
  </si>
  <si>
    <t>Veron</t>
  </si>
  <si>
    <t>Doni</t>
  </si>
  <si>
    <t>Volpi</t>
  </si>
  <si>
    <t>Colucci G.</t>
  </si>
  <si>
    <t>Bazzani</t>
  </si>
  <si>
    <t>Cruz</t>
  </si>
  <si>
    <t>Kily</t>
  </si>
  <si>
    <t>Zoro</t>
  </si>
  <si>
    <t>Mutu</t>
  </si>
  <si>
    <t>Favalli</t>
  </si>
  <si>
    <t>Brienza</t>
  </si>
  <si>
    <t>Mandelli</t>
  </si>
  <si>
    <t>Dorashoo</t>
  </si>
  <si>
    <t>Tudor</t>
  </si>
  <si>
    <t>Bettarini</t>
  </si>
  <si>
    <t>Cozza</t>
  </si>
  <si>
    <t>Vidigal</t>
  </si>
  <si>
    <t>Amelia</t>
  </si>
  <si>
    <t>Abeijon</t>
  </si>
  <si>
    <t>Vergassola</t>
  </si>
  <si>
    <t>Bellucci</t>
  </si>
  <si>
    <t>Tiribocchi</t>
  </si>
  <si>
    <t>D'Agostino</t>
  </si>
  <si>
    <t>Liverani</t>
  </si>
  <si>
    <t>Paredes</t>
  </si>
  <si>
    <t>http://www.gazzetta.it/</t>
  </si>
  <si>
    <t>Bucci</t>
  </si>
  <si>
    <t>Franceschini</t>
  </si>
  <si>
    <t>Siviglia</t>
  </si>
  <si>
    <t>Protti</t>
  </si>
  <si>
    <t>Mauri</t>
  </si>
  <si>
    <t>Vargas</t>
  </si>
  <si>
    <t>Budel</t>
  </si>
  <si>
    <t>Tare</t>
  </si>
  <si>
    <t>Pavarini</t>
  </si>
  <si>
    <t>Castellini</t>
  </si>
  <si>
    <t>Valdes</t>
  </si>
  <si>
    <t>Pazzini</t>
  </si>
  <si>
    <t>Makinwa</t>
  </si>
  <si>
    <t>Inzaghi F.</t>
  </si>
  <si>
    <t>Giannichedda</t>
  </si>
  <si>
    <t xml:space="preserve">BILANCIO </t>
  </si>
  <si>
    <t>S</t>
  </si>
  <si>
    <t>V</t>
  </si>
  <si>
    <t>P</t>
  </si>
  <si>
    <t>ne</t>
  </si>
  <si>
    <t xml:space="preserve">ne </t>
  </si>
  <si>
    <t>7</t>
  </si>
  <si>
    <t>6\8\0</t>
  </si>
  <si>
    <t>29\29\6</t>
  </si>
  <si>
    <t>30\30\3</t>
  </si>
  <si>
    <t>2-1</t>
  </si>
  <si>
    <t>0-0</t>
  </si>
  <si>
    <t>1-3</t>
  </si>
  <si>
    <t>1-2</t>
  </si>
  <si>
    <t>28^</t>
  </si>
  <si>
    <t>Dop - Stic</t>
  </si>
  <si>
    <t>serie: 1v Doping</t>
  </si>
  <si>
    <t>50 - 74</t>
  </si>
  <si>
    <t>39\30\3</t>
  </si>
  <si>
    <t>32\56\6</t>
  </si>
  <si>
    <t>11\6\1</t>
  </si>
  <si>
    <t>9\5\0</t>
  </si>
  <si>
    <t>9\18\3</t>
  </si>
  <si>
    <t>29\29\4</t>
  </si>
  <si>
    <t>BILANCIO STAG.LE: Stic-Dop = 5-3 (7-4)</t>
  </si>
  <si>
    <t>Haj - Lok</t>
  </si>
  <si>
    <t>serie: 1v Lokomotiv</t>
  </si>
  <si>
    <t>69 - 55</t>
  </si>
  <si>
    <t>42\41\7</t>
  </si>
  <si>
    <t>36\39\8</t>
  </si>
  <si>
    <t>13\13\2</t>
  </si>
  <si>
    <t>6\6\1</t>
  </si>
  <si>
    <t>9\9\3</t>
  </si>
  <si>
    <t>28\28\6</t>
  </si>
  <si>
    <t>BILANCIO STAG.LE: Lok-Haj = 5-3 (5-3)</t>
  </si>
  <si>
    <t>Jam - CAD</t>
  </si>
  <si>
    <t>serie 1v CAD</t>
  </si>
  <si>
    <t>59 - 69</t>
  </si>
  <si>
    <t>49\36\9</t>
  </si>
  <si>
    <t>34\44\6</t>
  </si>
  <si>
    <t>12\8\2</t>
  </si>
  <si>
    <t>7\5\3</t>
  </si>
  <si>
    <t>10\16\1</t>
  </si>
  <si>
    <t>BILANCIO STAG.LE: Jam-CAD = 4-4 (10-6)</t>
  </si>
  <si>
    <t xml:space="preserve">11^ gara pos.va cons. High vs. Biwi </t>
  </si>
  <si>
    <t>Biwi-High</t>
  </si>
  <si>
    <t>serie: 1v(1v)1v(1v)2v(1v)1v1p1v1p High</t>
  </si>
  <si>
    <t>61 - 61</t>
  </si>
  <si>
    <t>51\57\4</t>
  </si>
  <si>
    <t>53\51\6</t>
  </si>
  <si>
    <t>11\12\1</t>
  </si>
  <si>
    <t>8\5</t>
  </si>
  <si>
    <t>10\13\1</t>
  </si>
  <si>
    <t>29\30\2</t>
  </si>
  <si>
    <t>BILANCIO STAG.LE: Hig-Biwi = 6-2 (7-4)</t>
  </si>
  <si>
    <t>27^</t>
  </si>
  <si>
    <t>CAD - Dop</t>
  </si>
  <si>
    <t>serie: 1v CAD</t>
  </si>
  <si>
    <t>73 - 55</t>
  </si>
  <si>
    <t>55\37\9</t>
  </si>
  <si>
    <t>28\51\5</t>
  </si>
  <si>
    <t>16\8\3</t>
  </si>
  <si>
    <t>9\9\1</t>
  </si>
  <si>
    <t>4\12\2</t>
  </si>
  <si>
    <t>BILANCIO STAG.LE: Dop-CAD = 4-4 (8-7)</t>
  </si>
  <si>
    <t>Lok - Biwi</t>
  </si>
  <si>
    <t>serie: 2v1p Lokomotiv</t>
  </si>
  <si>
    <t>62 - 64</t>
  </si>
  <si>
    <t>53\33\2</t>
  </si>
  <si>
    <t>45\46\5</t>
  </si>
  <si>
    <t>14\11</t>
  </si>
  <si>
    <t>7\4\1</t>
  </si>
  <si>
    <t>9\15\2</t>
  </si>
  <si>
    <t>BILANCIO STAG.LE: Lok-Biwi = 5-3 (6-5)</t>
  </si>
  <si>
    <t>Hig - Haj</t>
  </si>
  <si>
    <t>serie: 2v  Highlendl</t>
  </si>
  <si>
    <t>69 - 51</t>
  </si>
  <si>
    <t>44\55\1</t>
  </si>
  <si>
    <t>41\42\1</t>
  </si>
  <si>
    <t>14\14\0</t>
  </si>
  <si>
    <t>7\4\2</t>
  </si>
  <si>
    <t>8\11\0</t>
  </si>
  <si>
    <t>29\29\2</t>
  </si>
  <si>
    <t>BILANCIO STAG.LE: High-Haj = 4-4 (6-6)</t>
  </si>
  <si>
    <t>Stic - Jam</t>
  </si>
  <si>
    <t>serie: 2p1v Stic</t>
  </si>
  <si>
    <t>52 - 74</t>
  </si>
  <si>
    <t>51\26\3</t>
  </si>
  <si>
    <t>44\51\3</t>
  </si>
  <si>
    <t>13\5\1</t>
  </si>
  <si>
    <t>11\17\2</t>
  </si>
  <si>
    <t>BILANCIO STAG.LE: Stic-Jam = 4-4 (4-3)</t>
  </si>
  <si>
    <t>Ass</t>
  </si>
  <si>
    <t>d.t.s.</t>
  </si>
  <si>
    <t>Haj - Biwi</t>
  </si>
  <si>
    <t>serie: 1p1v1p1v(1v)1v(1p) Biwi Biwi</t>
  </si>
  <si>
    <t>83 - 49</t>
  </si>
  <si>
    <t>59\60\7</t>
  </si>
  <si>
    <t>38\49\5</t>
  </si>
  <si>
    <t>17\14\2</t>
  </si>
  <si>
    <t>8\8\1</t>
  </si>
  <si>
    <t>6\9\1</t>
  </si>
  <si>
    <t>31\31\4</t>
  </si>
  <si>
    <t>L</t>
  </si>
  <si>
    <t>Dopo 11 gare tornano alla vittoria i JAM</t>
  </si>
  <si>
    <t>Jam - Hig</t>
  </si>
  <si>
    <t>serie: 1v(1s) Jam</t>
  </si>
  <si>
    <t>59 - 73</t>
  </si>
  <si>
    <t>53\34\4</t>
  </si>
  <si>
    <t>40\49\8</t>
  </si>
  <si>
    <t>12\8\1</t>
  </si>
  <si>
    <t>8\6\3</t>
  </si>
  <si>
    <t>10\16\2</t>
  </si>
  <si>
    <t>30\30\5</t>
  </si>
  <si>
    <t>S.</t>
  </si>
  <si>
    <t>F.</t>
  </si>
  <si>
    <t>I.</t>
  </si>
  <si>
    <t>A.</t>
  </si>
  <si>
    <t>U</t>
  </si>
  <si>
    <t>C</t>
  </si>
  <si>
    <t>SCORRERE IN BASSO PER TABELLINI ULTIME GIORNATE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</si>
</sst>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8">
    <font>
      <sz val="10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6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color indexed="5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16" fontId="0" fillId="0" borderId="1" xfId="0" applyNumberFormat="1" applyFont="1" applyFill="1" applyBorder="1" applyAlignment="1" applyProtection="1" quotePrefix="1">
      <alignment/>
      <protection/>
    </xf>
    <xf numFmtId="49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/>
      <protection/>
    </xf>
    <xf numFmtId="174" fontId="0" fillId="0" borderId="0" xfId="21" applyBorder="1" applyAlignment="1">
      <alignment horizontal="center"/>
    </xf>
    <xf numFmtId="0" fontId="3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 quotePrefix="1">
      <alignment/>
      <protection/>
    </xf>
    <xf numFmtId="49" fontId="0" fillId="0" borderId="5" xfId="0" applyNumberFormat="1" applyBorder="1" applyAlignment="1">
      <alignment horizontal="center"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0" fontId="7" fillId="3" borderId="7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vertical="center"/>
      <protection/>
    </xf>
    <xf numFmtId="0" fontId="9" fillId="4" borderId="8" xfId="0" applyNumberFormat="1" applyFont="1" applyFill="1" applyBorder="1" applyAlignment="1" applyProtection="1">
      <alignment vertical="center"/>
      <protection/>
    </xf>
    <xf numFmtId="0" fontId="9" fillId="4" borderId="8" xfId="0" applyNumberFormat="1" applyFont="1" applyFill="1" applyBorder="1" applyAlignment="1" applyProtection="1">
      <alignment horizontal="center" vertical="center"/>
      <protection/>
    </xf>
    <xf numFmtId="0" fontId="7" fillId="3" borderId="9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7" xfId="0" applyNumberFormat="1" applyBorder="1" applyAlignment="1">
      <alignment horizontal="center"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right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7" xfId="0" applyNumberFormat="1" applyBorder="1" applyAlignment="1">
      <alignment horizontal="center"/>
    </xf>
    <xf numFmtId="0" fontId="11" fillId="0" borderId="29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0" fillId="0" borderId="30" xfId="0" applyNumberFormat="1" applyFont="1" applyFill="1" applyBorder="1" applyAlignment="1" applyProtection="1">
      <alignment horizontal="right"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right"/>
      <protection/>
    </xf>
    <xf numFmtId="0" fontId="0" fillId="0" borderId="23" xfId="0" applyNumberFormat="1" applyBorder="1" applyAlignment="1">
      <alignment horizontal="center"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0" fillId="0" borderId="20" xfId="0" applyBorder="1" applyAlignment="1">
      <alignment horizontal="left"/>
    </xf>
    <xf numFmtId="0" fontId="10" fillId="0" borderId="3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7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27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/>
      <protection/>
    </xf>
    <xf numFmtId="0" fontId="5" fillId="0" borderId="38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right"/>
      <protection/>
    </xf>
    <xf numFmtId="0" fontId="15" fillId="0" borderId="29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right"/>
      <protection/>
    </xf>
    <xf numFmtId="0" fontId="0" fillId="0" borderId="40" xfId="0" applyNumberFormat="1" applyFont="1" applyFill="1" applyBorder="1" applyAlignment="1" applyProtection="1">
      <alignment horizontal="right"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28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right"/>
      <protection/>
    </xf>
    <xf numFmtId="0" fontId="2" fillId="5" borderId="7" xfId="0" applyNumberFormat="1" applyFont="1" applyFill="1" applyBorder="1" applyAlignment="1" applyProtection="1">
      <alignment vertical="center"/>
      <protection/>
    </xf>
    <xf numFmtId="0" fontId="2" fillId="5" borderId="8" xfId="0" applyNumberFormat="1" applyFont="1" applyFill="1" applyBorder="1" applyAlignment="1" applyProtection="1">
      <alignment vertical="center"/>
      <protection/>
    </xf>
    <xf numFmtId="0" fontId="2" fillId="5" borderId="8" xfId="0" applyNumberFormat="1" applyFont="1" applyFill="1" applyBorder="1" applyAlignment="1" applyProtection="1">
      <alignment horizontal="center" vertical="center"/>
      <protection/>
    </xf>
    <xf numFmtId="0" fontId="15" fillId="6" borderId="8" xfId="0" applyNumberFormat="1" applyFont="1" applyFill="1" applyBorder="1" applyAlignment="1" applyProtection="1">
      <alignment horizontal="center" vertical="center"/>
      <protection/>
    </xf>
    <xf numFmtId="0" fontId="15" fillId="6" borderId="8" xfId="0" applyNumberFormat="1" applyFont="1" applyFill="1" applyBorder="1" applyAlignment="1" applyProtection="1">
      <alignment vertical="center"/>
      <protection/>
    </xf>
    <xf numFmtId="0" fontId="15" fillId="6" borderId="9" xfId="0" applyNumberFormat="1" applyFont="1" applyFill="1" applyBorder="1" applyAlignment="1" applyProtection="1">
      <alignment vertical="center"/>
      <protection/>
    </xf>
    <xf numFmtId="0" fontId="9" fillId="7" borderId="7" xfId="0" applyNumberFormat="1" applyFont="1" applyFill="1" applyBorder="1" applyAlignment="1" applyProtection="1">
      <alignment vertical="center"/>
      <protection/>
    </xf>
    <xf numFmtId="0" fontId="17" fillId="7" borderId="8" xfId="0" applyNumberFormat="1" applyFont="1" applyFill="1" applyBorder="1" applyAlignment="1" applyProtection="1">
      <alignment vertical="center"/>
      <protection/>
    </xf>
    <xf numFmtId="0" fontId="17" fillId="3" borderId="8" xfId="0" applyNumberFormat="1" applyFont="1" applyFill="1" applyBorder="1" applyAlignment="1" applyProtection="1">
      <alignment vertical="center"/>
      <protection/>
    </xf>
    <xf numFmtId="0" fontId="17" fillId="3" borderId="8" xfId="0" applyNumberFormat="1" applyFont="1" applyFill="1" applyBorder="1" applyAlignment="1" applyProtection="1">
      <alignment horizontal="center" vertical="center"/>
      <protection/>
    </xf>
    <xf numFmtId="0" fontId="17" fillId="7" borderId="8" xfId="0" applyNumberFormat="1" applyFont="1" applyFill="1" applyBorder="1" applyAlignment="1" applyProtection="1">
      <alignment horizontal="center" vertical="center"/>
      <protection/>
    </xf>
    <xf numFmtId="0" fontId="18" fillId="3" borderId="8" xfId="0" applyNumberFormat="1" applyFont="1" applyFill="1" applyBorder="1" applyAlignment="1" applyProtection="1">
      <alignment vertical="center"/>
      <protection/>
    </xf>
    <xf numFmtId="0" fontId="18" fillId="3" borderId="9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0" fontId="5" fillId="0" borderId="31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9" fillId="6" borderId="7" xfId="0" applyNumberFormat="1" applyFont="1" applyFill="1" applyBorder="1" applyAlignment="1" applyProtection="1">
      <alignment vertical="center"/>
      <protection/>
    </xf>
    <xf numFmtId="0" fontId="2" fillId="6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9" fillId="6" borderId="8" xfId="0" applyNumberFormat="1" applyFont="1" applyFill="1" applyBorder="1" applyAlignment="1" applyProtection="1">
      <alignment horizontal="center" vertical="center"/>
      <protection/>
    </xf>
    <xf numFmtId="0" fontId="9" fillId="6" borderId="8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8" borderId="7" xfId="0" applyNumberFormat="1" applyFont="1" applyFill="1" applyBorder="1" applyAlignment="1" applyProtection="1">
      <alignment vertical="center"/>
      <protection/>
    </xf>
    <xf numFmtId="0" fontId="17" fillId="8" borderId="8" xfId="0" applyNumberFormat="1" applyFont="1" applyFill="1" applyBorder="1" applyAlignment="1" applyProtection="1">
      <alignment vertical="center"/>
      <protection/>
    </xf>
    <xf numFmtId="0" fontId="17" fillId="6" borderId="8" xfId="0" applyNumberFormat="1" applyFont="1" applyFill="1" applyBorder="1" applyAlignment="1" applyProtection="1">
      <alignment horizontal="center" vertical="center"/>
      <protection/>
    </xf>
    <xf numFmtId="0" fontId="17" fillId="6" borderId="8" xfId="0" applyNumberFormat="1" applyFont="1" applyFill="1" applyBorder="1" applyAlignment="1" applyProtection="1">
      <alignment vertical="center"/>
      <protection/>
    </xf>
    <xf numFmtId="0" fontId="18" fillId="6" borderId="9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15" fillId="3" borderId="7" xfId="0" applyNumberFormat="1" applyFont="1" applyFill="1" applyBorder="1" applyAlignment="1" applyProtection="1">
      <alignment vertical="center"/>
      <protection/>
    </xf>
    <xf numFmtId="0" fontId="15" fillId="3" borderId="8" xfId="0" applyNumberFormat="1" applyFont="1" applyFill="1" applyBorder="1" applyAlignment="1" applyProtection="1">
      <alignment horizontal="left" vertical="center"/>
      <protection/>
    </xf>
    <xf numFmtId="0" fontId="9" fillId="5" borderId="8" xfId="0" applyNumberFormat="1" applyFont="1" applyFill="1" applyBorder="1" applyAlignment="1" applyProtection="1">
      <alignment vertical="center"/>
      <protection/>
    </xf>
    <xf numFmtId="0" fontId="9" fillId="5" borderId="8" xfId="0" applyNumberFormat="1" applyFont="1" applyFill="1" applyBorder="1" applyAlignment="1" applyProtection="1">
      <alignment horizontal="center" vertical="center"/>
      <protection/>
    </xf>
    <xf numFmtId="0" fontId="15" fillId="3" borderId="8" xfId="0" applyNumberFormat="1" applyFont="1" applyFill="1" applyBorder="1" applyAlignment="1" applyProtection="1">
      <alignment vertical="center"/>
      <protection/>
    </xf>
    <xf numFmtId="0" fontId="15" fillId="3" borderId="8" xfId="0" applyNumberFormat="1" applyFont="1" applyFill="1" applyBorder="1" applyAlignment="1" applyProtection="1">
      <alignment horizontal="center" vertical="center"/>
      <protection/>
    </xf>
    <xf numFmtId="0" fontId="15" fillId="3" borderId="9" xfId="0" applyNumberFormat="1" applyFont="1" applyFill="1" applyBorder="1" applyAlignment="1" applyProtection="1">
      <alignment vertical="center"/>
      <protection/>
    </xf>
    <xf numFmtId="0" fontId="5" fillId="9" borderId="7" xfId="0" applyNumberFormat="1" applyFont="1" applyFill="1" applyBorder="1" applyAlignment="1" applyProtection="1">
      <alignment vertical="center"/>
      <protection/>
    </xf>
    <xf numFmtId="0" fontId="5" fillId="9" borderId="8" xfId="0" applyNumberFormat="1" applyFont="1" applyFill="1" applyBorder="1" applyAlignment="1" applyProtection="1">
      <alignment horizontal="center" vertical="center"/>
      <protection/>
    </xf>
    <xf numFmtId="0" fontId="5" fillId="9" borderId="8" xfId="0" applyNumberFormat="1" applyFont="1" applyFill="1" applyBorder="1" applyAlignment="1" applyProtection="1">
      <alignment vertical="center"/>
      <protection/>
    </xf>
    <xf numFmtId="0" fontId="5" fillId="9" borderId="9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49" fontId="0" fillId="0" borderId="23" xfId="0" applyNumberFormat="1" applyFont="1" applyFill="1" applyBorder="1" applyAlignment="1" applyProtection="1">
      <alignment horizontal="center"/>
      <protection/>
    </xf>
    <xf numFmtId="0" fontId="0" fillId="0" borderId="33" xfId="0" applyNumberFormat="1" applyBorder="1" applyAlignment="1">
      <alignment horizont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19" fillId="0" borderId="0" xfId="15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3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3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 horizontal="center"/>
      <protection/>
    </xf>
    <xf numFmtId="0" fontId="21" fillId="0" borderId="46" xfId="0" applyNumberFormat="1" applyFont="1" applyFill="1" applyBorder="1" applyAlignment="1" applyProtection="1">
      <alignment horizontal="center"/>
      <protection/>
    </xf>
    <xf numFmtId="0" fontId="21" fillId="0" borderId="47" xfId="0" applyNumberFormat="1" applyFont="1" applyFill="1" applyBorder="1" applyAlignment="1" applyProtection="1">
      <alignment horizontal="center"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21" fillId="0" borderId="37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5" fillId="0" borderId="46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 horizontal="center"/>
      <protection/>
    </xf>
    <xf numFmtId="0" fontId="21" fillId="0" borderId="46" xfId="0" applyNumberFormat="1" applyFont="1" applyFill="1" applyBorder="1" applyAlignment="1" applyProtection="1">
      <alignment horizontal="center"/>
      <protection/>
    </xf>
    <xf numFmtId="0" fontId="21" fillId="0" borderId="47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21" fillId="0" borderId="37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24" fillId="0" borderId="23" xfId="0" applyNumberFormat="1" applyFont="1" applyFill="1" applyBorder="1" applyAlignment="1" applyProtection="1">
      <alignment horizontal="center"/>
      <protection/>
    </xf>
    <xf numFmtId="0" fontId="0" fillId="0" borderId="4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right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5" fillId="0" borderId="46" xfId="0" applyNumberFormat="1" applyFont="1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horizontal="center"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7" fillId="0" borderId="49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47625</xdr:colOff>
      <xdr:row>150</xdr:row>
      <xdr:rowOff>9525</xdr:rowOff>
    </xdr:from>
    <xdr:to>
      <xdr:col>25</xdr:col>
      <xdr:colOff>28575</xdr:colOff>
      <xdr:row>150</xdr:row>
      <xdr:rowOff>161925</xdr:rowOff>
    </xdr:to>
    <xdr:pic>
      <xdr:nvPicPr>
        <xdr:cNvPr id="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4279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120</xdr:row>
      <xdr:rowOff>66675</xdr:rowOff>
    </xdr:from>
    <xdr:to>
      <xdr:col>6</xdr:col>
      <xdr:colOff>47625</xdr:colOff>
      <xdr:row>122</xdr:row>
      <xdr:rowOff>0</xdr:rowOff>
    </xdr:to>
    <xdr:pic>
      <xdr:nvPicPr>
        <xdr:cNvPr id="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4310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149</xdr:row>
      <xdr:rowOff>104775</xdr:rowOff>
    </xdr:from>
    <xdr:to>
      <xdr:col>23</xdr:col>
      <xdr:colOff>238125</xdr:colOff>
      <xdr:row>151</xdr:row>
      <xdr:rowOff>57150</xdr:rowOff>
    </xdr:to>
    <xdr:pic>
      <xdr:nvPicPr>
        <xdr:cNvPr id="3" name="Picture 7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2420302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33</xdr:row>
      <xdr:rowOff>66675</xdr:rowOff>
    </xdr:from>
    <xdr:to>
      <xdr:col>6</xdr:col>
      <xdr:colOff>47625</xdr:colOff>
      <xdr:row>34</xdr:row>
      <xdr:rowOff>152400</xdr:rowOff>
    </xdr:to>
    <xdr:pic>
      <xdr:nvPicPr>
        <xdr:cNvPr id="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41020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34</xdr:row>
      <xdr:rowOff>0</xdr:rowOff>
    </xdr:from>
    <xdr:to>
      <xdr:col>25</xdr:col>
      <xdr:colOff>38100</xdr:colOff>
      <xdr:row>34</xdr:row>
      <xdr:rowOff>142875</xdr:rowOff>
    </xdr:to>
    <xdr:pic>
      <xdr:nvPicPr>
        <xdr:cNvPr id="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5514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33</xdr:row>
      <xdr:rowOff>114300</xdr:rowOff>
    </xdr:from>
    <xdr:to>
      <xdr:col>24</xdr:col>
      <xdr:colOff>9525</xdr:colOff>
      <xdr:row>35</xdr:row>
      <xdr:rowOff>47625</xdr:rowOff>
    </xdr:to>
    <xdr:pic>
      <xdr:nvPicPr>
        <xdr:cNvPr id="6" name="Picture 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45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zett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1"/>
  <sheetViews>
    <sheetView tabSelected="1" zoomScale="80" zoomScaleNormal="80" workbookViewId="0" topLeftCell="A1">
      <selection activeCell="AH23" sqref="AH23"/>
    </sheetView>
  </sheetViews>
  <sheetFormatPr defaultColWidth="9.140625" defaultRowHeight="12.75"/>
  <cols>
    <col min="2" max="2" width="5.140625" style="1" customWidth="1"/>
    <col min="3" max="3" width="3.7109375" style="1" customWidth="1"/>
    <col min="4" max="4" width="11.57421875" style="1" customWidth="1"/>
    <col min="5" max="5" width="4.140625" style="67" customWidth="1"/>
    <col min="6" max="6" width="3.7109375" style="1" customWidth="1"/>
    <col min="7" max="7" width="2.7109375" style="1" customWidth="1"/>
    <col min="8" max="8" width="3.57421875" style="4" customWidth="1"/>
    <col min="9" max="10" width="3.28125" style="1" customWidth="1"/>
    <col min="11" max="11" width="4.7109375" style="1" customWidth="1"/>
    <col min="12" max="12" width="2.8515625" style="1" customWidth="1"/>
    <col min="13" max="13" width="2.57421875" style="1" customWidth="1"/>
    <col min="14" max="14" width="2.7109375" style="1" customWidth="1"/>
    <col min="15" max="15" width="3.57421875" style="1" customWidth="1"/>
    <col min="16" max="16" width="2.7109375" style="1" customWidth="1"/>
    <col min="17" max="17" width="5.28125" style="1" customWidth="1"/>
    <col min="18" max="18" width="2.00390625" style="1" customWidth="1"/>
    <col min="19" max="19" width="12.28125" style="1" customWidth="1"/>
    <col min="20" max="20" width="3.8515625" style="1" customWidth="1"/>
    <col min="21" max="21" width="4.140625" style="1" customWidth="1"/>
    <col min="22" max="22" width="2.7109375" style="67" customWidth="1"/>
    <col min="23" max="23" width="3.57421875" style="4" customWidth="1"/>
    <col min="24" max="25" width="4.00390625" style="1" customWidth="1"/>
    <col min="26" max="26" width="4.7109375" style="1" customWidth="1"/>
    <col min="27" max="27" width="2.7109375" style="1" customWidth="1"/>
    <col min="28" max="28" width="2.57421875" style="1" customWidth="1"/>
    <col min="29" max="29" width="3.00390625" style="1" customWidth="1"/>
    <col min="30" max="30" width="3.421875" style="1" customWidth="1"/>
    <col min="31" max="31" width="2.7109375" style="1" customWidth="1"/>
    <col min="32" max="32" width="5.140625" style="1" customWidth="1"/>
    <col min="33" max="33" width="5.00390625" style="1" customWidth="1"/>
    <col min="34" max="34" width="12.28125" style="204" customWidth="1"/>
    <col min="35" max="35" width="5.421875" style="204" customWidth="1"/>
    <col min="36" max="36" width="5.8515625" style="204" customWidth="1"/>
    <col min="37" max="37" width="5.00390625" style="230" customWidth="1"/>
    <col min="38" max="38" width="4.57421875" style="213" customWidth="1"/>
    <col min="39" max="39" width="5.00390625" style="204" customWidth="1"/>
    <col min="40" max="40" width="5.8515625" style="204" customWidth="1"/>
    <col min="41" max="41" width="4.7109375" style="204" customWidth="1"/>
    <col min="42" max="42" width="2.7109375" style="204" customWidth="1"/>
    <col min="43" max="43" width="2.57421875" style="204" customWidth="1"/>
    <col min="44" max="44" width="3.00390625" style="204" customWidth="1"/>
    <col min="45" max="45" width="3.421875" style="204" customWidth="1"/>
    <col min="46" max="46" width="2.7109375" style="204" customWidth="1"/>
    <col min="47" max="47" width="5.140625" style="204" customWidth="1"/>
  </cols>
  <sheetData>
    <row r="1" spans="1:47" ht="13.5" thickBot="1">
      <c r="A1" s="203" t="s">
        <v>238</v>
      </c>
      <c r="B1" s="2" t="s">
        <v>0</v>
      </c>
      <c r="C1" s="2"/>
      <c r="D1" s="2" t="s">
        <v>7</v>
      </c>
      <c r="E1" s="3" t="s">
        <v>264</v>
      </c>
      <c r="F1" s="3"/>
      <c r="G1" s="3"/>
      <c r="I1" s="3"/>
      <c r="J1" s="5"/>
      <c r="K1" s="6"/>
      <c r="L1" s="6"/>
      <c r="M1" s="6"/>
      <c r="N1" s="7"/>
      <c r="O1" s="6"/>
      <c r="P1" s="6"/>
      <c r="Q1" s="6"/>
      <c r="R1" s="6"/>
      <c r="S1"/>
      <c r="T1" s="3"/>
      <c r="U1" s="3"/>
      <c r="V1" s="3"/>
      <c r="W1" s="5"/>
      <c r="X1" s="3"/>
      <c r="Y1" s="5"/>
      <c r="Z1" s="6"/>
      <c r="AA1" s="6"/>
      <c r="AB1" s="6"/>
      <c r="AC1" s="7"/>
      <c r="AD1" s="6"/>
      <c r="AE1" s="6"/>
      <c r="AF1" s="6"/>
      <c r="AG1" s="2"/>
      <c r="AH1" s="2" t="s">
        <v>0</v>
      </c>
      <c r="AI1" s="2" t="s">
        <v>7</v>
      </c>
      <c r="AJ1" s="3" t="s">
        <v>264</v>
      </c>
      <c r="AK1" s="3"/>
      <c r="AL1" s="30"/>
      <c r="AM1" s="205"/>
      <c r="AN1" s="30"/>
      <c r="AO1" s="2"/>
      <c r="AP1" s="2"/>
      <c r="AQ1" s="2"/>
      <c r="AR1" s="16"/>
      <c r="AS1" s="2"/>
      <c r="AT1" s="2"/>
      <c r="AU1" s="2"/>
    </row>
    <row r="2" spans="1:47" ht="13.5" thickBot="1">
      <c r="A2" s="1"/>
      <c r="B2" s="2" t="s">
        <v>1</v>
      </c>
      <c r="C2" s="2"/>
      <c r="D2" s="2" t="s">
        <v>6</v>
      </c>
      <c r="E2" s="3" t="s">
        <v>265</v>
      </c>
      <c r="F2" s="3"/>
      <c r="G2" s="3"/>
      <c r="I2" s="3"/>
      <c r="J2" s="296"/>
      <c r="K2" s="8"/>
      <c r="L2" s="9"/>
      <c r="M2" s="9"/>
      <c r="N2" s="9"/>
      <c r="O2" s="9"/>
      <c r="P2" s="9"/>
      <c r="Q2" s="9"/>
      <c r="R2" s="9"/>
      <c r="S2" s="10"/>
      <c r="T2" s="11"/>
      <c r="U2" s="11"/>
      <c r="V2" s="11"/>
      <c r="W2" s="12"/>
      <c r="X2" s="11"/>
      <c r="Y2" s="13"/>
      <c r="Z2" s="9"/>
      <c r="AA2" s="9"/>
      <c r="AB2" s="14"/>
      <c r="AC2" s="15"/>
      <c r="AD2" s="15"/>
      <c r="AE2" s="15"/>
      <c r="AF2" s="16"/>
      <c r="AG2" s="2"/>
      <c r="AH2" s="2" t="s">
        <v>1</v>
      </c>
      <c r="AI2" s="2" t="s">
        <v>6</v>
      </c>
      <c r="AJ2" s="3" t="s">
        <v>265</v>
      </c>
      <c r="AK2" s="3"/>
      <c r="AL2" s="18"/>
      <c r="AM2" s="205"/>
      <c r="AN2" s="19"/>
      <c r="AO2" s="15"/>
      <c r="AP2" s="15"/>
      <c r="AQ2" s="15"/>
      <c r="AR2" s="15"/>
      <c r="AS2" s="15"/>
      <c r="AT2" s="15"/>
      <c r="AU2" s="16"/>
    </row>
    <row r="3" spans="1:47" ht="12.75">
      <c r="A3" s="1"/>
      <c r="B3" s="2" t="s">
        <v>2</v>
      </c>
      <c r="C3" s="2"/>
      <c r="D3" s="2" t="s">
        <v>4</v>
      </c>
      <c r="E3" s="3" t="s">
        <v>266</v>
      </c>
      <c r="F3" s="3"/>
      <c r="G3" s="3"/>
      <c r="I3" s="3"/>
      <c r="J3" s="296" t="s">
        <v>374</v>
      </c>
      <c r="K3" s="15"/>
      <c r="L3" s="15"/>
      <c r="M3" s="15"/>
      <c r="N3" s="15"/>
      <c r="O3" s="15"/>
      <c r="P3" s="15"/>
      <c r="Q3" s="15"/>
      <c r="R3" s="15"/>
      <c r="S3" s="17"/>
      <c r="T3" s="3"/>
      <c r="U3" s="3"/>
      <c r="V3" s="3"/>
      <c r="W3" s="18"/>
      <c r="X3" s="3"/>
      <c r="Y3" s="19"/>
      <c r="Z3" s="15"/>
      <c r="AA3" s="15"/>
      <c r="AB3" s="20"/>
      <c r="AC3" s="15"/>
      <c r="AD3" s="15"/>
      <c r="AE3" s="15"/>
      <c r="AF3" s="16"/>
      <c r="AG3" s="2"/>
      <c r="AH3" s="2" t="s">
        <v>2</v>
      </c>
      <c r="AI3" s="2" t="s">
        <v>4</v>
      </c>
      <c r="AJ3" s="3" t="s">
        <v>266</v>
      </c>
      <c r="AK3" s="3"/>
      <c r="AL3" s="18"/>
      <c r="AM3" s="205"/>
      <c r="AN3" s="19"/>
      <c r="AO3" s="15"/>
      <c r="AP3" s="15"/>
      <c r="AQ3" s="15"/>
      <c r="AR3" s="15"/>
      <c r="AS3" s="15"/>
      <c r="AT3" s="15"/>
      <c r="AU3" s="16"/>
    </row>
    <row r="4" spans="1:47" ht="13.5" thickBot="1">
      <c r="A4" s="1"/>
      <c r="B4" s="2" t="s">
        <v>3</v>
      </c>
      <c r="C4" s="2"/>
      <c r="D4" s="2" t="s">
        <v>5</v>
      </c>
      <c r="E4" s="3" t="s">
        <v>267</v>
      </c>
      <c r="F4" s="3"/>
      <c r="G4" s="21"/>
      <c r="I4" s="3"/>
      <c r="J4" s="22"/>
      <c r="K4" s="23"/>
      <c r="L4" s="23"/>
      <c r="M4" s="23"/>
      <c r="N4" s="23"/>
      <c r="O4" s="23"/>
      <c r="P4" s="23"/>
      <c r="Q4" s="23"/>
      <c r="R4" s="23"/>
      <c r="S4" s="24"/>
      <c r="T4" s="25"/>
      <c r="U4" s="25"/>
      <c r="V4" s="25"/>
      <c r="W4" s="26"/>
      <c r="X4" s="25"/>
      <c r="Y4" s="27"/>
      <c r="Z4" s="23"/>
      <c r="AA4" s="23"/>
      <c r="AB4" s="28"/>
      <c r="AC4" s="2"/>
      <c r="AD4" s="2"/>
      <c r="AE4" s="2"/>
      <c r="AF4" s="2"/>
      <c r="AG4" s="2"/>
      <c r="AH4" s="2" t="s">
        <v>3</v>
      </c>
      <c r="AI4" s="2" t="s">
        <v>5</v>
      </c>
      <c r="AJ4" s="3" t="s">
        <v>267</v>
      </c>
      <c r="AK4" s="3"/>
      <c r="AL4" s="29"/>
      <c r="AM4" s="205"/>
      <c r="AN4" s="206"/>
      <c r="AO4" s="2"/>
      <c r="AP4" s="2"/>
      <c r="AQ4" s="2"/>
      <c r="AR4" s="2"/>
      <c r="AS4" s="2"/>
      <c r="AT4" s="2"/>
      <c r="AU4" s="2"/>
    </row>
    <row r="5" spans="3:47" ht="13.5" thickBot="1">
      <c r="C5" s="2"/>
      <c r="D5" s="23"/>
      <c r="E5" s="29"/>
      <c r="F5" s="2"/>
      <c r="G5" s="2"/>
      <c r="H5" s="29"/>
      <c r="I5" s="2"/>
      <c r="J5" s="30"/>
      <c r="K5" s="2"/>
      <c r="L5" s="2"/>
      <c r="M5" s="2"/>
      <c r="N5" s="16"/>
      <c r="O5" s="2"/>
      <c r="P5" s="2"/>
      <c r="Q5" s="2"/>
      <c r="R5" s="2"/>
      <c r="S5" s="2"/>
      <c r="T5" s="2"/>
      <c r="U5" s="2"/>
      <c r="V5" s="29"/>
      <c r="W5" s="30"/>
      <c r="X5" s="2"/>
      <c r="Y5" s="30"/>
      <c r="Z5" s="2"/>
      <c r="AA5" s="2"/>
      <c r="AB5" s="2"/>
      <c r="AC5" s="16"/>
      <c r="AD5" s="2"/>
      <c r="AE5" s="2"/>
      <c r="AF5" s="2"/>
      <c r="AG5" s="2"/>
      <c r="AH5" s="2"/>
      <c r="AI5" s="2"/>
      <c r="AJ5" s="2"/>
      <c r="AK5" s="29"/>
      <c r="AL5" s="30"/>
      <c r="AM5" s="2"/>
      <c r="AN5" s="30"/>
      <c r="AO5" s="2"/>
      <c r="AP5" s="2"/>
      <c r="AQ5" s="2"/>
      <c r="AR5" s="16"/>
      <c r="AS5" s="2"/>
      <c r="AT5" s="2"/>
      <c r="AU5" s="2"/>
    </row>
    <row r="6" spans="2:62" ht="11.25" customHeight="1" thickBot="1">
      <c r="B6" s="284" t="s">
        <v>347</v>
      </c>
      <c r="C6" s="285">
        <v>0</v>
      </c>
      <c r="D6" s="131" t="s">
        <v>78</v>
      </c>
      <c r="E6" s="132"/>
      <c r="F6" s="132"/>
      <c r="G6" s="133"/>
      <c r="H6" s="133"/>
      <c r="I6" s="132"/>
      <c r="J6" s="134"/>
      <c r="K6" s="135"/>
      <c r="L6" s="135"/>
      <c r="M6" s="135"/>
      <c r="N6" s="135"/>
      <c r="O6" s="135"/>
      <c r="P6" s="135"/>
      <c r="Q6" s="136">
        <v>0</v>
      </c>
      <c r="S6" s="37" t="s">
        <v>9</v>
      </c>
      <c r="T6" s="38"/>
      <c r="U6" s="39"/>
      <c r="V6" s="40"/>
      <c r="W6" s="41"/>
      <c r="X6" s="40"/>
      <c r="Y6" s="41"/>
      <c r="Z6" s="40"/>
      <c r="AA6" s="40"/>
      <c r="AB6" s="40"/>
      <c r="AC6" s="40"/>
      <c r="AD6" s="40"/>
      <c r="AE6" s="40"/>
      <c r="AF6" s="42">
        <v>0</v>
      </c>
      <c r="AG6" s="286">
        <v>1</v>
      </c>
      <c r="AH6" s="287" t="s">
        <v>347</v>
      </c>
      <c r="AX6" s="208"/>
      <c r="AY6" s="208"/>
      <c r="AZ6" s="209"/>
      <c r="BA6" s="209"/>
      <c r="BB6" s="208"/>
      <c r="BC6" s="210"/>
      <c r="BD6" s="207"/>
      <c r="BE6" s="207"/>
      <c r="BF6" s="207"/>
      <c r="BG6" s="207"/>
      <c r="BH6" s="207"/>
      <c r="BI6" s="207"/>
      <c r="BJ6" s="207"/>
    </row>
    <row r="7" spans="3:62" ht="11.25" customHeight="1">
      <c r="C7" s="31" t="s">
        <v>10</v>
      </c>
      <c r="D7" s="49" t="s">
        <v>13</v>
      </c>
      <c r="E7" s="45" t="s">
        <v>14</v>
      </c>
      <c r="F7" s="45" t="s">
        <v>15</v>
      </c>
      <c r="G7" s="44" t="s">
        <v>16</v>
      </c>
      <c r="H7" s="44" t="s">
        <v>17</v>
      </c>
      <c r="I7" s="45" t="s">
        <v>18</v>
      </c>
      <c r="J7" s="45" t="s">
        <v>19</v>
      </c>
      <c r="K7" s="46" t="s">
        <v>20</v>
      </c>
      <c r="L7" s="47" t="s">
        <v>21</v>
      </c>
      <c r="M7" s="47" t="s">
        <v>22</v>
      </c>
      <c r="N7" s="46" t="s">
        <v>23</v>
      </c>
      <c r="O7" s="47" t="s">
        <v>24</v>
      </c>
      <c r="P7" s="47" t="s">
        <v>25</v>
      </c>
      <c r="Q7" s="48" t="s">
        <v>26</v>
      </c>
      <c r="S7" s="43" t="s">
        <v>13</v>
      </c>
      <c r="T7" s="44" t="s">
        <v>14</v>
      </c>
      <c r="U7" s="45" t="s">
        <v>15</v>
      </c>
      <c r="V7" s="45" t="s">
        <v>16</v>
      </c>
      <c r="W7" s="44" t="s">
        <v>17</v>
      </c>
      <c r="X7" s="45" t="s">
        <v>18</v>
      </c>
      <c r="Y7" s="45" t="s">
        <v>19</v>
      </c>
      <c r="Z7" s="46" t="s">
        <v>20</v>
      </c>
      <c r="AA7" s="47" t="s">
        <v>21</v>
      </c>
      <c r="AB7" s="47" t="s">
        <v>22</v>
      </c>
      <c r="AC7" s="46" t="s">
        <v>23</v>
      </c>
      <c r="AD7" s="47" t="s">
        <v>24</v>
      </c>
      <c r="AE7" s="47" t="s">
        <v>25</v>
      </c>
      <c r="AF7" s="48" t="s">
        <v>26</v>
      </c>
      <c r="AH7" s="280"/>
      <c r="AI7" s="29"/>
      <c r="AJ7" s="282"/>
      <c r="AK7" s="29"/>
      <c r="AL7" s="29"/>
      <c r="AM7" s="282"/>
      <c r="AN7" s="282"/>
      <c r="AO7" s="2"/>
      <c r="AP7" s="2"/>
      <c r="AV7" s="1"/>
      <c r="AX7" s="105"/>
      <c r="AY7" s="105"/>
      <c r="AZ7" s="47"/>
      <c r="BA7" s="47"/>
      <c r="BB7" s="105"/>
      <c r="BC7" s="105"/>
      <c r="BD7" s="47"/>
      <c r="BE7" s="47"/>
      <c r="BF7" s="47"/>
      <c r="BG7" s="47"/>
      <c r="BH7" s="47"/>
      <c r="BI7" s="47"/>
      <c r="BJ7" s="47"/>
    </row>
    <row r="8" spans="2:62" ht="12.75">
      <c r="B8" s="288"/>
      <c r="C8" s="31" t="s">
        <v>31</v>
      </c>
      <c r="D8" s="61" t="s">
        <v>100</v>
      </c>
      <c r="E8" s="52"/>
      <c r="F8" s="53"/>
      <c r="G8" s="52"/>
      <c r="I8" s="56"/>
      <c r="J8" s="144">
        <v>1</v>
      </c>
      <c r="K8" s="62">
        <v>5.5</v>
      </c>
      <c r="L8" s="63"/>
      <c r="M8" s="64"/>
      <c r="N8" s="63"/>
      <c r="O8" s="53"/>
      <c r="P8" s="53"/>
      <c r="Q8" s="60">
        <f>K8-L8/2-M8+N8*3-P8*3-J8</f>
        <v>4.5</v>
      </c>
      <c r="S8" s="61" t="s">
        <v>230</v>
      </c>
      <c r="T8" s="52"/>
      <c r="U8" s="53"/>
      <c r="V8" s="52"/>
      <c r="W8" s="55"/>
      <c r="X8" s="56"/>
      <c r="Y8" s="52">
        <v>6</v>
      </c>
      <c r="Z8" s="62">
        <v>5</v>
      </c>
      <c r="AA8" s="63"/>
      <c r="AB8" s="64"/>
      <c r="AC8" s="63"/>
      <c r="AD8" s="53"/>
      <c r="AE8" s="53"/>
      <c r="AF8" s="60">
        <f aca="true" t="shared" si="0" ref="AF8:AF25">Z8-AA8/2-AB8+AC8*3-AE8*3-Y8</f>
        <v>-1</v>
      </c>
      <c r="AH8" s="256" t="s">
        <v>254</v>
      </c>
      <c r="AI8" s="257" t="s">
        <v>10</v>
      </c>
      <c r="AJ8" s="257" t="s">
        <v>255</v>
      </c>
      <c r="AK8" s="257" t="s">
        <v>256</v>
      </c>
      <c r="AL8" s="257" t="s">
        <v>11</v>
      </c>
      <c r="AM8" s="257" t="s">
        <v>257</v>
      </c>
      <c r="AN8" s="268" t="s">
        <v>12</v>
      </c>
      <c r="AO8" s="16"/>
      <c r="AP8" s="201"/>
      <c r="AV8" s="1"/>
      <c r="AX8" s="30"/>
      <c r="AY8" s="16"/>
      <c r="AZ8" s="30"/>
      <c r="BA8" s="213"/>
      <c r="BB8" s="214"/>
      <c r="BC8" s="214"/>
      <c r="BD8" s="212"/>
      <c r="BE8" s="212"/>
      <c r="BF8" s="16"/>
      <c r="BG8" s="212"/>
      <c r="BH8" s="16"/>
      <c r="BI8" s="16"/>
      <c r="BJ8" s="212"/>
    </row>
    <row r="9" spans="2:62" ht="12.75">
      <c r="B9" s="289"/>
      <c r="C9" s="31" t="s">
        <v>11</v>
      </c>
      <c r="D9" s="65" t="s">
        <v>87</v>
      </c>
      <c r="E9" s="50"/>
      <c r="F9" s="66"/>
      <c r="G9" s="52" t="s">
        <v>46</v>
      </c>
      <c r="H9" s="55"/>
      <c r="I9" s="68"/>
      <c r="J9" s="145"/>
      <c r="K9" s="57">
        <v>5.5</v>
      </c>
      <c r="L9" s="69"/>
      <c r="M9" s="53"/>
      <c r="N9" s="59"/>
      <c r="O9" s="70"/>
      <c r="P9" s="70"/>
      <c r="Q9" s="60">
        <f aca="true" t="shared" si="1" ref="Q9:Q17">K9-L9/2-M9+N9*3-P9*3-J9</f>
        <v>5.5</v>
      </c>
      <c r="S9" s="103" t="s">
        <v>64</v>
      </c>
      <c r="T9" s="50"/>
      <c r="U9" s="53"/>
      <c r="V9" s="52"/>
      <c r="X9" s="68"/>
      <c r="Y9" s="50"/>
      <c r="Z9" s="57">
        <v>6</v>
      </c>
      <c r="AA9" s="69"/>
      <c r="AB9" s="53"/>
      <c r="AC9" s="59"/>
      <c r="AD9" s="70"/>
      <c r="AE9" s="70"/>
      <c r="AF9" s="60">
        <f t="shared" si="0"/>
        <v>6</v>
      </c>
      <c r="AH9" s="248" t="s">
        <v>348</v>
      </c>
      <c r="AI9" s="260">
        <v>126</v>
      </c>
      <c r="AJ9" s="260">
        <v>92</v>
      </c>
      <c r="AK9" s="260">
        <v>33</v>
      </c>
      <c r="AL9" s="260">
        <v>17</v>
      </c>
      <c r="AM9" s="260">
        <v>16</v>
      </c>
      <c r="AN9" s="50">
        <f>SUM(AK9:AM9)</f>
        <v>66</v>
      </c>
      <c r="AO9" s="16"/>
      <c r="AP9" s="269" t="s">
        <v>349</v>
      </c>
      <c r="AV9" s="1"/>
      <c r="AX9" s="30"/>
      <c r="AY9" s="16"/>
      <c r="AZ9" s="30"/>
      <c r="BA9" s="213"/>
      <c r="BB9" s="214"/>
      <c r="BC9" s="214"/>
      <c r="BD9" s="212"/>
      <c r="BE9" s="212"/>
      <c r="BF9" s="16"/>
      <c r="BG9" s="16"/>
      <c r="BH9" s="16"/>
      <c r="BI9" s="16"/>
      <c r="BJ9" s="212"/>
    </row>
    <row r="10" spans="2:62" ht="12.75">
      <c r="B10" s="289"/>
      <c r="C10" s="31" t="s">
        <v>21</v>
      </c>
      <c r="D10" s="65" t="s">
        <v>82</v>
      </c>
      <c r="E10" s="52"/>
      <c r="F10" s="53"/>
      <c r="G10" s="52"/>
      <c r="H10" s="55"/>
      <c r="I10" s="56"/>
      <c r="J10" s="144"/>
      <c r="K10" s="57">
        <v>6</v>
      </c>
      <c r="L10" s="69"/>
      <c r="M10" s="53"/>
      <c r="N10" s="59"/>
      <c r="O10" s="70"/>
      <c r="P10" s="70"/>
      <c r="Q10" s="60">
        <f t="shared" si="1"/>
        <v>6</v>
      </c>
      <c r="S10" s="65" t="s">
        <v>62</v>
      </c>
      <c r="T10" s="52"/>
      <c r="U10" s="53"/>
      <c r="V10" s="52"/>
      <c r="W10" s="55"/>
      <c r="X10" s="56"/>
      <c r="Y10" s="52"/>
      <c r="Z10" s="57">
        <v>5</v>
      </c>
      <c r="AA10" s="69"/>
      <c r="AB10" s="53"/>
      <c r="AC10" s="59"/>
      <c r="AD10" s="70"/>
      <c r="AE10" s="70"/>
      <c r="AF10" s="60">
        <f t="shared" si="0"/>
        <v>5</v>
      </c>
      <c r="AH10" s="264" t="s">
        <v>350</v>
      </c>
      <c r="AI10" s="270" t="s">
        <v>351</v>
      </c>
      <c r="AJ10" s="270" t="s">
        <v>352</v>
      </c>
      <c r="AK10" s="270" t="s">
        <v>353</v>
      </c>
      <c r="AL10" s="270" t="s">
        <v>354</v>
      </c>
      <c r="AM10" s="270" t="s">
        <v>355</v>
      </c>
      <c r="AN10" s="271" t="s">
        <v>356</v>
      </c>
      <c r="AO10" s="16"/>
      <c r="AP10" s="201"/>
      <c r="AV10" s="2"/>
      <c r="AW10" s="2"/>
      <c r="AX10" s="30"/>
      <c r="AY10" s="16"/>
      <c r="AZ10" s="30"/>
      <c r="BA10" s="213"/>
      <c r="BB10" s="214"/>
      <c r="BC10" s="214"/>
      <c r="BD10" s="212"/>
      <c r="BE10" s="212"/>
      <c r="BF10" s="16"/>
      <c r="BG10" s="16"/>
      <c r="BH10" s="16"/>
      <c r="BI10" s="16"/>
      <c r="BJ10" s="212"/>
    </row>
    <row r="11" spans="2:62" ht="12.75">
      <c r="B11" s="288"/>
      <c r="C11" s="31" t="s">
        <v>357</v>
      </c>
      <c r="D11" s="65" t="s">
        <v>224</v>
      </c>
      <c r="E11" s="52"/>
      <c r="F11" s="53"/>
      <c r="G11" s="71"/>
      <c r="I11" s="56"/>
      <c r="J11" s="144"/>
      <c r="K11" s="57">
        <v>6.5</v>
      </c>
      <c r="L11" s="69">
        <v>1</v>
      </c>
      <c r="M11" s="53"/>
      <c r="N11" s="59">
        <v>1</v>
      </c>
      <c r="O11" s="70"/>
      <c r="P11" s="70"/>
      <c r="Q11" s="60">
        <f t="shared" si="1"/>
        <v>9</v>
      </c>
      <c r="S11" s="65" t="s">
        <v>38</v>
      </c>
      <c r="T11" s="52"/>
      <c r="U11" s="53"/>
      <c r="V11" s="52"/>
      <c r="X11" s="56"/>
      <c r="Y11" s="52"/>
      <c r="Z11" s="57">
        <v>6.5</v>
      </c>
      <c r="AA11" s="69"/>
      <c r="AB11" s="53"/>
      <c r="AC11" s="59"/>
      <c r="AD11" s="70"/>
      <c r="AE11" s="70"/>
      <c r="AF11" s="60">
        <f t="shared" si="0"/>
        <v>6.5</v>
      </c>
      <c r="AG11" s="204"/>
      <c r="AH11" s="280"/>
      <c r="AI11" s="29"/>
      <c r="AJ11" s="282"/>
      <c r="AK11" s="29"/>
      <c r="AL11" s="29"/>
      <c r="AM11" s="282"/>
      <c r="AN11" s="282"/>
      <c r="AO11" s="2"/>
      <c r="AP11" s="1"/>
      <c r="AV11" s="2"/>
      <c r="AW11" s="2"/>
      <c r="AX11" s="30"/>
      <c r="AY11" s="16"/>
      <c r="AZ11" s="30"/>
      <c r="BA11" s="213"/>
      <c r="BB11" s="214"/>
      <c r="BC11" s="214"/>
      <c r="BD11" s="212"/>
      <c r="BE11" s="212"/>
      <c r="BF11" s="16"/>
      <c r="BG11" s="16"/>
      <c r="BH11" s="16"/>
      <c r="BI11" s="16"/>
      <c r="BJ11" s="212"/>
    </row>
    <row r="12" spans="2:62" ht="12.75">
      <c r="B12" s="290"/>
      <c r="C12" s="31" t="s">
        <v>22</v>
      </c>
      <c r="D12" s="65" t="s">
        <v>109</v>
      </c>
      <c r="E12" s="52"/>
      <c r="F12" s="53"/>
      <c r="G12" s="52"/>
      <c r="H12" s="211"/>
      <c r="I12" s="56"/>
      <c r="J12" s="144"/>
      <c r="K12" s="73">
        <v>6</v>
      </c>
      <c r="L12" s="74"/>
      <c r="M12" s="53"/>
      <c r="N12" s="75"/>
      <c r="O12" s="70"/>
      <c r="P12" s="70"/>
      <c r="Q12" s="60">
        <f t="shared" si="1"/>
        <v>6</v>
      </c>
      <c r="S12" s="65" t="s">
        <v>36</v>
      </c>
      <c r="T12" s="52"/>
      <c r="U12" s="53"/>
      <c r="V12" s="52"/>
      <c r="W12" s="55"/>
      <c r="X12" s="56"/>
      <c r="Y12" s="52"/>
      <c r="Z12" s="73">
        <v>5</v>
      </c>
      <c r="AA12" s="74"/>
      <c r="AB12" s="53"/>
      <c r="AC12" s="75"/>
      <c r="AD12" s="70"/>
      <c r="AE12" s="70"/>
      <c r="AF12" s="60">
        <f t="shared" si="0"/>
        <v>5</v>
      </c>
      <c r="AG12" s="204"/>
      <c r="AH12" s="256" t="s">
        <v>254</v>
      </c>
      <c r="AI12" s="257" t="s">
        <v>10</v>
      </c>
      <c r="AJ12" s="257" t="s">
        <v>255</v>
      </c>
      <c r="AK12" s="257" t="s">
        <v>256</v>
      </c>
      <c r="AL12" s="257" t="s">
        <v>11</v>
      </c>
      <c r="AM12" s="257" t="s">
        <v>257</v>
      </c>
      <c r="AN12" s="268" t="s">
        <v>12</v>
      </c>
      <c r="AO12" s="1"/>
      <c r="AP12" s="201" t="s">
        <v>358</v>
      </c>
      <c r="AV12" s="2"/>
      <c r="AW12" s="2"/>
      <c r="AX12" s="30"/>
      <c r="AY12" s="16"/>
      <c r="AZ12" s="30"/>
      <c r="BA12" s="213"/>
      <c r="BB12" s="214"/>
      <c r="BC12" s="214"/>
      <c r="BD12" s="216"/>
      <c r="BE12" s="216"/>
      <c r="BF12" s="16"/>
      <c r="BG12" s="215"/>
      <c r="BH12" s="16"/>
      <c r="BI12" s="16"/>
      <c r="BJ12" s="212"/>
    </row>
    <row r="13" spans="2:62" ht="12.75">
      <c r="B13" s="16"/>
      <c r="C13" s="31" t="s">
        <v>57</v>
      </c>
      <c r="D13" s="149" t="s">
        <v>103</v>
      </c>
      <c r="E13" s="52"/>
      <c r="F13" s="53"/>
      <c r="G13" s="52"/>
      <c r="H13" s="55"/>
      <c r="I13" s="56"/>
      <c r="J13" s="144"/>
      <c r="K13" s="76">
        <v>5</v>
      </c>
      <c r="L13" s="76"/>
      <c r="M13" s="77"/>
      <c r="N13" s="59"/>
      <c r="O13" s="70"/>
      <c r="P13" s="70"/>
      <c r="Q13" s="60">
        <f t="shared" si="1"/>
        <v>5</v>
      </c>
      <c r="S13" s="147" t="s">
        <v>44</v>
      </c>
      <c r="T13" s="52"/>
      <c r="U13" s="53"/>
      <c r="V13" s="52"/>
      <c r="X13" s="56"/>
      <c r="Y13" s="52"/>
      <c r="Z13" s="76">
        <v>6.5</v>
      </c>
      <c r="AA13" s="76"/>
      <c r="AB13" s="77"/>
      <c r="AC13" s="59"/>
      <c r="AD13" s="70"/>
      <c r="AE13" s="70"/>
      <c r="AF13" s="60">
        <f t="shared" si="0"/>
        <v>6.5</v>
      </c>
      <c r="AG13" s="204"/>
      <c r="AH13" s="248" t="s">
        <v>359</v>
      </c>
      <c r="AI13" s="260">
        <v>91</v>
      </c>
      <c r="AJ13" s="260">
        <v>97</v>
      </c>
      <c r="AK13" s="260">
        <v>21</v>
      </c>
      <c r="AL13" s="260">
        <v>17</v>
      </c>
      <c r="AM13" s="260">
        <v>28</v>
      </c>
      <c r="AN13" s="50">
        <f>SUM(AK13:AM13)</f>
        <v>66</v>
      </c>
      <c r="AO13" s="1"/>
      <c r="AP13" s="269" t="s">
        <v>360</v>
      </c>
      <c r="AV13" s="2"/>
      <c r="AW13" s="2"/>
      <c r="AX13" s="30"/>
      <c r="AY13" s="16"/>
      <c r="AZ13" s="30"/>
      <c r="BA13" s="213"/>
      <c r="BB13" s="214"/>
      <c r="BC13" s="214"/>
      <c r="BD13" s="212"/>
      <c r="BE13" s="212"/>
      <c r="BF13" s="16"/>
      <c r="BG13" s="16"/>
      <c r="BH13" s="16"/>
      <c r="BI13" s="16"/>
      <c r="BJ13" s="212"/>
    </row>
    <row r="14" spans="2:62" ht="12.75">
      <c r="B14" s="290"/>
      <c r="C14" s="31" t="s">
        <v>43</v>
      </c>
      <c r="D14" s="78" t="s">
        <v>119</v>
      </c>
      <c r="E14" s="79"/>
      <c r="F14" s="80"/>
      <c r="G14" s="79"/>
      <c r="I14" s="56"/>
      <c r="J14" s="144"/>
      <c r="K14" s="76">
        <v>5.5</v>
      </c>
      <c r="L14" s="76"/>
      <c r="M14" s="82"/>
      <c r="N14" s="59"/>
      <c r="O14" s="70"/>
      <c r="P14" s="70"/>
      <c r="Q14" s="60">
        <f t="shared" si="1"/>
        <v>5.5</v>
      </c>
      <c r="S14" s="78" t="s">
        <v>74</v>
      </c>
      <c r="T14" s="79"/>
      <c r="U14" s="80"/>
      <c r="V14" s="79"/>
      <c r="W14" s="55"/>
      <c r="X14" s="56"/>
      <c r="Y14" s="52"/>
      <c r="Z14" s="76">
        <v>6</v>
      </c>
      <c r="AA14" s="76"/>
      <c r="AB14" s="82"/>
      <c r="AC14" s="59"/>
      <c r="AD14" s="70"/>
      <c r="AE14" s="70"/>
      <c r="AF14" s="60">
        <f t="shared" si="0"/>
        <v>6</v>
      </c>
      <c r="AG14" s="204"/>
      <c r="AH14" s="264" t="s">
        <v>361</v>
      </c>
      <c r="AI14" s="270" t="s">
        <v>362</v>
      </c>
      <c r="AJ14" s="270" t="s">
        <v>363</v>
      </c>
      <c r="AK14" s="270" t="s">
        <v>364</v>
      </c>
      <c r="AL14" s="270" t="s">
        <v>365</v>
      </c>
      <c r="AM14" s="270" t="s">
        <v>366</v>
      </c>
      <c r="AN14" s="271" t="s">
        <v>367</v>
      </c>
      <c r="AO14" s="1"/>
      <c r="AP14" s="1"/>
      <c r="AV14" s="2"/>
      <c r="AW14" s="2"/>
      <c r="AX14" s="218"/>
      <c r="AY14" s="215"/>
      <c r="AZ14" s="218"/>
      <c r="BA14" s="213"/>
      <c r="BB14" s="214"/>
      <c r="BC14" s="214"/>
      <c r="BD14" s="212"/>
      <c r="BE14" s="212"/>
      <c r="BF14" s="16"/>
      <c r="BG14" s="16"/>
      <c r="BH14" s="16"/>
      <c r="BI14" s="16"/>
      <c r="BJ14" s="212"/>
    </row>
    <row r="15" spans="2:62" ht="12.75">
      <c r="B15" s="16"/>
      <c r="C15" s="31" t="s">
        <v>34</v>
      </c>
      <c r="D15" s="65" t="s">
        <v>93</v>
      </c>
      <c r="E15" s="52"/>
      <c r="F15" s="53"/>
      <c r="G15" s="79"/>
      <c r="H15" s="55"/>
      <c r="I15" s="56"/>
      <c r="J15" s="144"/>
      <c r="K15" s="76">
        <v>5.5</v>
      </c>
      <c r="L15" s="69"/>
      <c r="M15" s="59"/>
      <c r="N15" s="59"/>
      <c r="O15" s="70"/>
      <c r="P15" s="70"/>
      <c r="Q15" s="60">
        <f t="shared" si="1"/>
        <v>5.5</v>
      </c>
      <c r="S15" s="51" t="s">
        <v>235</v>
      </c>
      <c r="T15" s="52"/>
      <c r="U15" s="53"/>
      <c r="V15" s="52"/>
      <c r="W15" s="55"/>
      <c r="X15" s="56"/>
      <c r="Y15" s="52"/>
      <c r="Z15" s="76">
        <v>5.5</v>
      </c>
      <c r="AA15" s="63"/>
      <c r="AB15" s="64"/>
      <c r="AC15" s="64"/>
      <c r="AD15" s="53"/>
      <c r="AE15" s="53"/>
      <c r="AF15" s="60">
        <f t="shared" si="0"/>
        <v>5.5</v>
      </c>
      <c r="AG15" s="204"/>
      <c r="AI15" s="29"/>
      <c r="AJ15" s="282"/>
      <c r="AK15" s="29"/>
      <c r="AL15" s="29"/>
      <c r="AM15" s="282"/>
      <c r="AN15" s="282"/>
      <c r="AO15" s="2"/>
      <c r="AP15" s="2"/>
      <c r="AV15" s="2"/>
      <c r="AW15" s="2"/>
      <c r="AX15" s="30"/>
      <c r="AY15" s="16"/>
      <c r="AZ15" s="30"/>
      <c r="BA15" s="213"/>
      <c r="BB15" s="214"/>
      <c r="BC15" s="214"/>
      <c r="BD15" s="212"/>
      <c r="BE15" s="212"/>
      <c r="BF15" s="16"/>
      <c r="BG15" s="16"/>
      <c r="BH15" s="16"/>
      <c r="BI15" s="16"/>
      <c r="BJ15" s="212"/>
    </row>
    <row r="16" spans="2:62" ht="12.75">
      <c r="B16" s="290"/>
      <c r="C16" s="31" t="s">
        <v>24</v>
      </c>
      <c r="D16" s="61" t="s">
        <v>223</v>
      </c>
      <c r="E16" s="148"/>
      <c r="F16" s="53"/>
      <c r="G16" s="79"/>
      <c r="I16" s="56"/>
      <c r="J16" s="144"/>
      <c r="K16" s="57">
        <v>6</v>
      </c>
      <c r="L16" s="69"/>
      <c r="M16" s="59"/>
      <c r="N16" s="59"/>
      <c r="O16" s="70"/>
      <c r="P16" s="70"/>
      <c r="Q16" s="60">
        <f t="shared" si="1"/>
        <v>6</v>
      </c>
      <c r="S16" s="61" t="s">
        <v>77</v>
      </c>
      <c r="T16" s="52"/>
      <c r="U16" s="53"/>
      <c r="V16" s="71"/>
      <c r="W16" s="55"/>
      <c r="X16" s="56"/>
      <c r="Y16" s="52"/>
      <c r="Z16" s="62">
        <v>7</v>
      </c>
      <c r="AA16" s="63"/>
      <c r="AB16" s="64"/>
      <c r="AC16" s="64"/>
      <c r="AD16" s="53"/>
      <c r="AE16" s="53"/>
      <c r="AF16" s="60">
        <f t="shared" si="0"/>
        <v>7</v>
      </c>
      <c r="AG16" s="204"/>
      <c r="AH16" s="291"/>
      <c r="AI16" s="29"/>
      <c r="AJ16" s="282"/>
      <c r="AK16" s="29"/>
      <c r="AL16" s="29"/>
      <c r="AM16" s="282"/>
      <c r="AN16" s="282"/>
      <c r="AO16" s="2"/>
      <c r="AP16" s="263"/>
      <c r="AV16" s="2"/>
      <c r="AW16" s="2"/>
      <c r="AX16" s="219"/>
      <c r="AY16" s="16"/>
      <c r="AZ16" s="30"/>
      <c r="BA16" s="213"/>
      <c r="BB16" s="214"/>
      <c r="BC16" s="214"/>
      <c r="BD16" s="212"/>
      <c r="BE16" s="212"/>
      <c r="BF16" s="16"/>
      <c r="BG16" s="16"/>
      <c r="BH16" s="16"/>
      <c r="BI16" s="16"/>
      <c r="BJ16" s="212"/>
    </row>
    <row r="17" spans="2:62" ht="12.75">
      <c r="B17" s="16"/>
      <c r="C17" s="31" t="s">
        <v>11</v>
      </c>
      <c r="D17" s="149" t="s">
        <v>97</v>
      </c>
      <c r="E17" s="148"/>
      <c r="F17" s="53"/>
      <c r="G17" s="52"/>
      <c r="H17" s="55"/>
      <c r="I17" s="56"/>
      <c r="J17" s="144"/>
      <c r="K17" s="57">
        <v>6</v>
      </c>
      <c r="L17" s="69"/>
      <c r="M17" s="59"/>
      <c r="N17" s="59"/>
      <c r="O17" s="70"/>
      <c r="P17" s="70"/>
      <c r="Q17" s="60">
        <f t="shared" si="1"/>
        <v>6</v>
      </c>
      <c r="S17" s="61" t="s">
        <v>49</v>
      </c>
      <c r="T17" s="98"/>
      <c r="U17" s="70"/>
      <c r="V17" s="98"/>
      <c r="W17" s="55"/>
      <c r="X17" s="97"/>
      <c r="Y17" s="98"/>
      <c r="Z17" s="57">
        <v>6</v>
      </c>
      <c r="AA17" s="69"/>
      <c r="AB17" s="59"/>
      <c r="AC17" s="59"/>
      <c r="AD17" s="70"/>
      <c r="AE17" s="70"/>
      <c r="AF17" s="99">
        <f t="shared" si="0"/>
        <v>6</v>
      </c>
      <c r="AG17" s="204"/>
      <c r="AI17" s="292"/>
      <c r="AJ17" s="293"/>
      <c r="AK17" s="292"/>
      <c r="AL17" s="292"/>
      <c r="AM17" s="293"/>
      <c r="AN17" s="293"/>
      <c r="AO17" s="2"/>
      <c r="AP17" s="201"/>
      <c r="AV17" s="2"/>
      <c r="AW17" s="2"/>
      <c r="AX17" s="219"/>
      <c r="AY17" s="16"/>
      <c r="AZ17" s="30"/>
      <c r="BA17" s="213"/>
      <c r="BB17" s="214"/>
      <c r="BC17" s="214"/>
      <c r="BD17" s="212"/>
      <c r="BE17" s="212"/>
      <c r="BF17" s="16"/>
      <c r="BG17" s="16"/>
      <c r="BH17" s="16"/>
      <c r="BI17" s="16"/>
      <c r="BJ17" s="212"/>
    </row>
    <row r="18" spans="2:62" ht="13.5" thickBot="1">
      <c r="B18" s="290"/>
      <c r="C18" s="31" t="s">
        <v>22</v>
      </c>
      <c r="D18" s="83" t="s">
        <v>251</v>
      </c>
      <c r="E18" s="150"/>
      <c r="F18" s="85"/>
      <c r="G18" s="84"/>
      <c r="H18" s="87"/>
      <c r="I18" s="88"/>
      <c r="J18" s="151"/>
      <c r="K18" s="89">
        <v>5.5</v>
      </c>
      <c r="L18" s="90"/>
      <c r="M18" s="85"/>
      <c r="N18" s="91"/>
      <c r="O18" s="92"/>
      <c r="P18" s="92"/>
      <c r="Q18" s="93">
        <f>K18-L18/2-M18+N18*3-P18*3-J18</f>
        <v>5.5</v>
      </c>
      <c r="S18" s="83" t="s">
        <v>51</v>
      </c>
      <c r="T18" s="84"/>
      <c r="U18" s="85"/>
      <c r="V18" s="84"/>
      <c r="W18" s="87"/>
      <c r="X18" s="88"/>
      <c r="Y18" s="84"/>
      <c r="Z18" s="94">
        <v>7</v>
      </c>
      <c r="AA18" s="90"/>
      <c r="AB18" s="85"/>
      <c r="AC18" s="91">
        <v>1</v>
      </c>
      <c r="AD18" s="92"/>
      <c r="AE18" s="92"/>
      <c r="AF18" s="93">
        <f t="shared" si="0"/>
        <v>10</v>
      </c>
      <c r="AG18" s="204"/>
      <c r="AH18" s="1"/>
      <c r="AI18" s="1"/>
      <c r="AJ18" s="1"/>
      <c r="AK18" s="1"/>
      <c r="AL18" s="1"/>
      <c r="AM18" s="1"/>
      <c r="AN18" s="1"/>
      <c r="AO18" s="1"/>
      <c r="AP18" s="1"/>
      <c r="AV18" s="2"/>
      <c r="AW18" s="2"/>
      <c r="AX18" s="219"/>
      <c r="AY18" s="16"/>
      <c r="AZ18" s="30"/>
      <c r="BA18" s="213"/>
      <c r="BB18" s="214"/>
      <c r="BC18" s="214"/>
      <c r="BD18" s="212"/>
      <c r="BE18" s="212"/>
      <c r="BF18" s="16"/>
      <c r="BG18" s="16"/>
      <c r="BH18" s="16"/>
      <c r="BI18" s="16"/>
      <c r="BJ18" s="212"/>
    </row>
    <row r="19" spans="3:62" ht="12.75">
      <c r="C19" s="31" t="s">
        <v>34</v>
      </c>
      <c r="D19" s="65" t="s">
        <v>80</v>
      </c>
      <c r="E19" s="152"/>
      <c r="F19" s="119"/>
      <c r="G19" s="95"/>
      <c r="H19" s="211"/>
      <c r="I19" s="97"/>
      <c r="J19" s="95"/>
      <c r="K19" s="122"/>
      <c r="L19" s="123"/>
      <c r="M19" s="124"/>
      <c r="N19" s="124"/>
      <c r="O19" s="119"/>
      <c r="P19" s="119"/>
      <c r="Q19" s="99">
        <f aca="true" t="shared" si="2" ref="Q19:Q25">K19-L19/2-M19+N19*3-P19*3-J19</f>
        <v>0</v>
      </c>
      <c r="S19" s="51" t="s">
        <v>54</v>
      </c>
      <c r="T19" s="98"/>
      <c r="U19" s="70"/>
      <c r="V19" s="96"/>
      <c r="W19" s="55"/>
      <c r="X19" s="97"/>
      <c r="Y19" s="98"/>
      <c r="Z19" s="57"/>
      <c r="AA19" s="69"/>
      <c r="AB19" s="59"/>
      <c r="AC19" s="59"/>
      <c r="AD19" s="70"/>
      <c r="AE19" s="70"/>
      <c r="AF19" s="99">
        <f t="shared" si="0"/>
        <v>0</v>
      </c>
      <c r="AH19" s="280"/>
      <c r="AI19" s="29"/>
      <c r="AJ19" s="282"/>
      <c r="AK19" s="29"/>
      <c r="AL19" s="29"/>
      <c r="AM19" s="282"/>
      <c r="AN19" s="282"/>
      <c r="AO19" s="2"/>
      <c r="AP19" s="272"/>
      <c r="AV19" s="2"/>
      <c r="AW19" s="2"/>
      <c r="AX19" s="219"/>
      <c r="AY19" s="16"/>
      <c r="AZ19" s="30"/>
      <c r="BA19" s="213"/>
      <c r="BB19" s="214"/>
      <c r="BC19" s="30"/>
      <c r="BD19" s="212"/>
      <c r="BE19" s="212"/>
      <c r="BF19" s="16"/>
      <c r="BG19" s="16"/>
      <c r="BH19" s="16"/>
      <c r="BI19" s="16"/>
      <c r="BJ19" s="212"/>
    </row>
    <row r="20" spans="2:62" ht="12.75">
      <c r="B20" s="4"/>
      <c r="C20" s="31" t="s">
        <v>57</v>
      </c>
      <c r="D20" s="101" t="s">
        <v>122</v>
      </c>
      <c r="E20" s="294" t="s">
        <v>258</v>
      </c>
      <c r="F20" s="53"/>
      <c r="G20" s="52"/>
      <c r="H20" s="211"/>
      <c r="I20" s="68"/>
      <c r="J20" s="50"/>
      <c r="K20" s="62"/>
      <c r="L20" s="63"/>
      <c r="M20" s="64"/>
      <c r="N20" s="64"/>
      <c r="O20" s="70"/>
      <c r="P20" s="70"/>
      <c r="Q20" s="60">
        <f t="shared" si="2"/>
        <v>0</v>
      </c>
      <c r="S20" s="72" t="s">
        <v>47</v>
      </c>
      <c r="T20" s="52"/>
      <c r="U20" s="53"/>
      <c r="V20" s="54"/>
      <c r="W20" s="55"/>
      <c r="X20" s="68"/>
      <c r="Y20" s="50"/>
      <c r="Z20" s="62">
        <v>6.5</v>
      </c>
      <c r="AA20" s="63"/>
      <c r="AB20" s="64"/>
      <c r="AC20" s="64">
        <v>1</v>
      </c>
      <c r="AD20" s="70"/>
      <c r="AE20" s="70"/>
      <c r="AF20" s="60">
        <f t="shared" si="0"/>
        <v>9.5</v>
      </c>
      <c r="AI20" s="29"/>
      <c r="AJ20" s="282"/>
      <c r="AK20" s="29"/>
      <c r="AL20" s="29"/>
      <c r="AM20" s="282"/>
      <c r="AN20" s="282"/>
      <c r="AO20" s="2"/>
      <c r="AP20" s="280"/>
      <c r="AV20" s="2"/>
      <c r="AW20" s="2"/>
      <c r="AX20" s="219"/>
      <c r="AY20" s="16"/>
      <c r="AZ20" s="30"/>
      <c r="BA20" s="213"/>
      <c r="BB20" s="214"/>
      <c r="BC20" s="30"/>
      <c r="BD20" s="212"/>
      <c r="BE20" s="212"/>
      <c r="BF20" s="16"/>
      <c r="BG20" s="16"/>
      <c r="BH20" s="16"/>
      <c r="BI20" s="16"/>
      <c r="BJ20" s="212"/>
    </row>
    <row r="21" spans="2:62" ht="12.75">
      <c r="B21" s="4"/>
      <c r="C21" s="31" t="s">
        <v>368</v>
      </c>
      <c r="D21" s="61" t="s">
        <v>102</v>
      </c>
      <c r="E21" s="160"/>
      <c r="F21" s="200"/>
      <c r="G21" s="52"/>
      <c r="H21" s="211"/>
      <c r="I21" s="56"/>
      <c r="J21" s="52"/>
      <c r="K21" s="62">
        <v>5</v>
      </c>
      <c r="L21" s="63"/>
      <c r="M21" s="64"/>
      <c r="N21" s="64"/>
      <c r="O21" s="70"/>
      <c r="P21" s="70"/>
      <c r="Q21" s="60">
        <f t="shared" si="2"/>
        <v>5</v>
      </c>
      <c r="S21" s="72" t="s">
        <v>236</v>
      </c>
      <c r="T21" s="52"/>
      <c r="U21" s="53"/>
      <c r="V21" s="54"/>
      <c r="W21" s="55"/>
      <c r="X21" s="56"/>
      <c r="Y21" s="52"/>
      <c r="Z21" s="62">
        <v>6</v>
      </c>
      <c r="AA21" s="63"/>
      <c r="AB21" s="64"/>
      <c r="AC21" s="64"/>
      <c r="AD21" s="70"/>
      <c r="AE21" s="70"/>
      <c r="AF21" s="60">
        <f t="shared" si="0"/>
        <v>6</v>
      </c>
      <c r="AI21" s="214"/>
      <c r="AJ21" s="295"/>
      <c r="AK21" s="214"/>
      <c r="AL21" s="214"/>
      <c r="AM21" s="295"/>
      <c r="AN21" s="295"/>
      <c r="AO21" s="2"/>
      <c r="AP21" s="201"/>
      <c r="AV21" s="2"/>
      <c r="AW21" s="243"/>
      <c r="AX21" s="218"/>
      <c r="AY21" s="215"/>
      <c r="AZ21" s="218"/>
      <c r="BA21" s="213"/>
      <c r="BB21" s="214"/>
      <c r="BC21" s="30"/>
      <c r="BD21" s="212"/>
      <c r="BE21" s="212"/>
      <c r="BF21" s="16"/>
      <c r="BG21" s="16"/>
      <c r="BH21" s="16"/>
      <c r="BI21" s="16"/>
      <c r="BJ21" s="212"/>
    </row>
    <row r="22" spans="3:62" ht="12.75">
      <c r="C22" s="31" t="s">
        <v>369</v>
      </c>
      <c r="D22" s="65" t="s">
        <v>89</v>
      </c>
      <c r="E22" s="98"/>
      <c r="F22" s="70"/>
      <c r="G22" s="52"/>
      <c r="H22" s="217"/>
      <c r="I22" s="56"/>
      <c r="J22" s="52"/>
      <c r="K22" s="62">
        <v>6</v>
      </c>
      <c r="L22" s="63"/>
      <c r="M22" s="64"/>
      <c r="N22" s="64"/>
      <c r="O22" s="70"/>
      <c r="P22" s="70"/>
      <c r="Q22" s="60">
        <f t="shared" si="2"/>
        <v>6</v>
      </c>
      <c r="S22" s="78" t="s">
        <v>40</v>
      </c>
      <c r="T22" s="79"/>
      <c r="U22" s="80"/>
      <c r="V22" s="81"/>
      <c r="W22" s="55"/>
      <c r="X22" s="56"/>
      <c r="Y22" s="52"/>
      <c r="Z22" s="62"/>
      <c r="AA22" s="63"/>
      <c r="AB22" s="64"/>
      <c r="AC22" s="64"/>
      <c r="AD22" s="70"/>
      <c r="AE22" s="70"/>
      <c r="AF22" s="60">
        <f t="shared" si="0"/>
        <v>0</v>
      </c>
      <c r="AV22" s="204"/>
      <c r="AW22" s="16"/>
      <c r="AX22" s="30"/>
      <c r="AY22" s="16"/>
      <c r="AZ22" s="30"/>
      <c r="BA22" s="213"/>
      <c r="BB22" s="214"/>
      <c r="BC22" s="30"/>
      <c r="BD22" s="212"/>
      <c r="BE22" s="212"/>
      <c r="BF22" s="16"/>
      <c r="BG22" s="16"/>
      <c r="BH22" s="16"/>
      <c r="BI22" s="16"/>
      <c r="BJ22" s="212"/>
    </row>
    <row r="23" spans="3:62" ht="12.75">
      <c r="C23" s="31" t="s">
        <v>370</v>
      </c>
      <c r="D23" s="149" t="s">
        <v>107</v>
      </c>
      <c r="E23" s="52"/>
      <c r="F23" s="53"/>
      <c r="G23" s="79"/>
      <c r="I23" s="56"/>
      <c r="J23" s="52"/>
      <c r="K23" s="62"/>
      <c r="L23" s="63"/>
      <c r="M23" s="64"/>
      <c r="N23" s="64"/>
      <c r="O23" s="70"/>
      <c r="P23" s="70"/>
      <c r="Q23" s="60">
        <f t="shared" si="2"/>
        <v>0</v>
      </c>
      <c r="S23" s="65" t="s">
        <v>42</v>
      </c>
      <c r="T23" s="52"/>
      <c r="U23" s="53"/>
      <c r="V23" s="54"/>
      <c r="W23" s="55"/>
      <c r="X23" s="56"/>
      <c r="Y23" s="52"/>
      <c r="Z23" s="62"/>
      <c r="AA23" s="63"/>
      <c r="AB23" s="64"/>
      <c r="AC23" s="64"/>
      <c r="AD23" s="70"/>
      <c r="AE23" s="70"/>
      <c r="AF23" s="60">
        <f t="shared" si="0"/>
        <v>0</v>
      </c>
      <c r="AV23" s="204"/>
      <c r="AW23" s="16"/>
      <c r="AX23" s="30"/>
      <c r="AY23" s="16"/>
      <c r="AZ23" s="30"/>
      <c r="BA23" s="213"/>
      <c r="BB23" s="214"/>
      <c r="BC23" s="30"/>
      <c r="BD23" s="212"/>
      <c r="BE23" s="212"/>
      <c r="BF23" s="16"/>
      <c r="BG23" s="16"/>
      <c r="BH23" s="16"/>
      <c r="BI23" s="16"/>
      <c r="BJ23" s="212"/>
    </row>
    <row r="24" spans="3:62" ht="12.75">
      <c r="C24" s="31" t="s">
        <v>12</v>
      </c>
      <c r="D24" s="72" t="s">
        <v>63</v>
      </c>
      <c r="E24" s="52"/>
      <c r="F24" s="53"/>
      <c r="G24" s="220"/>
      <c r="H24" s="55"/>
      <c r="I24" s="56"/>
      <c r="J24" s="52"/>
      <c r="K24" s="62">
        <v>5.5</v>
      </c>
      <c r="L24" s="63"/>
      <c r="M24" s="64"/>
      <c r="N24" s="64"/>
      <c r="O24" s="70"/>
      <c r="P24" s="70"/>
      <c r="Q24" s="60">
        <f t="shared" si="2"/>
        <v>5.5</v>
      </c>
      <c r="S24" s="65" t="s">
        <v>248</v>
      </c>
      <c r="T24" s="52"/>
      <c r="U24" s="71"/>
      <c r="V24" s="71"/>
      <c r="W24" s="55"/>
      <c r="X24" s="56"/>
      <c r="Y24" s="52"/>
      <c r="Z24" s="62">
        <v>6.5</v>
      </c>
      <c r="AA24" s="63"/>
      <c r="AB24" s="64"/>
      <c r="AC24" s="64"/>
      <c r="AD24" s="70"/>
      <c r="AE24" s="70"/>
      <c r="AF24" s="60">
        <f t="shared" si="0"/>
        <v>6.5</v>
      </c>
      <c r="AV24" s="204"/>
      <c r="AW24" s="16"/>
      <c r="AX24" s="30"/>
      <c r="AY24" s="16"/>
      <c r="AZ24" s="30"/>
      <c r="BA24" s="213"/>
      <c r="BB24" s="214"/>
      <c r="BC24" s="30"/>
      <c r="BD24" s="212"/>
      <c r="BE24" s="212"/>
      <c r="BF24" s="16"/>
      <c r="BG24" s="16"/>
      <c r="BH24" s="16"/>
      <c r="BI24" s="16"/>
      <c r="BJ24" s="212"/>
    </row>
    <row r="25" spans="3:62" ht="12.75">
      <c r="C25" s="31" t="s">
        <v>371</v>
      </c>
      <c r="D25" s="65" t="s">
        <v>85</v>
      </c>
      <c r="E25" s="52"/>
      <c r="F25" s="53"/>
      <c r="G25" s="52"/>
      <c r="H25" s="55" t="s">
        <v>57</v>
      </c>
      <c r="I25" s="56"/>
      <c r="J25" s="52"/>
      <c r="K25" s="62"/>
      <c r="L25" s="63"/>
      <c r="M25" s="64"/>
      <c r="N25" s="64"/>
      <c r="O25" s="70"/>
      <c r="P25" s="70"/>
      <c r="Q25" s="60">
        <f t="shared" si="2"/>
        <v>0</v>
      </c>
      <c r="S25" s="65" t="s">
        <v>30</v>
      </c>
      <c r="T25" s="52"/>
      <c r="U25" s="53"/>
      <c r="V25" s="54"/>
      <c r="W25" s="55"/>
      <c r="X25" s="56"/>
      <c r="Y25" s="52"/>
      <c r="Z25" s="62"/>
      <c r="AA25" s="63"/>
      <c r="AB25" s="64"/>
      <c r="AC25" s="64"/>
      <c r="AD25" s="70"/>
      <c r="AE25" s="70"/>
      <c r="AF25" s="60">
        <f t="shared" si="0"/>
        <v>0</v>
      </c>
      <c r="AV25" s="204"/>
      <c r="AW25" s="16"/>
      <c r="AX25" s="30"/>
      <c r="AY25" s="16"/>
      <c r="AZ25" s="30"/>
      <c r="BA25" s="213"/>
      <c r="BB25" s="214"/>
      <c r="BC25" s="30"/>
      <c r="BD25" s="212"/>
      <c r="BE25" s="212"/>
      <c r="BF25" s="16"/>
      <c r="BG25" s="16"/>
      <c r="BH25" s="16"/>
      <c r="BI25" s="16"/>
      <c r="BJ25" s="212"/>
    </row>
    <row r="26" spans="3:62" ht="11.25" customHeight="1" thickBot="1">
      <c r="C26" s="31" t="s">
        <v>57</v>
      </c>
      <c r="D26" s="104" t="s">
        <v>66</v>
      </c>
      <c r="E26" s="105"/>
      <c r="F26" s="105"/>
      <c r="G26" s="105"/>
      <c r="I26" s="105"/>
      <c r="J26" s="106"/>
      <c r="K26" s="154">
        <f>SUM(K8:K25)</f>
        <v>79.5</v>
      </c>
      <c r="L26" s="155">
        <f>SUM(L8:L25)</f>
        <v>1</v>
      </c>
      <c r="M26" s="155">
        <f>SUM(M8:M25)</f>
        <v>0</v>
      </c>
      <c r="N26" s="155">
        <f>SUM(N8:N25)</f>
        <v>1</v>
      </c>
      <c r="O26" s="155">
        <f>SUM(O8:O25)</f>
        <v>0</v>
      </c>
      <c r="P26" s="156">
        <f>SUM(P8:P25)</f>
        <v>0</v>
      </c>
      <c r="Q26" s="117">
        <f>SUM(Q6:Q18)</f>
        <v>64.5</v>
      </c>
      <c r="S26" s="104" t="s">
        <v>66</v>
      </c>
      <c r="T26" s="47"/>
      <c r="V26" s="47"/>
      <c r="W26" s="47"/>
      <c r="X26" s="105"/>
      <c r="Y26" s="106"/>
      <c r="Z26" s="154">
        <f>SUM(Z8:Z25)</f>
        <v>84.5</v>
      </c>
      <c r="AA26" s="108">
        <f>SUM(AA8:AA25)</f>
        <v>0</v>
      </c>
      <c r="AB26" s="108">
        <f>SUM(AB8:AB25)</f>
        <v>0</v>
      </c>
      <c r="AC26" s="108">
        <f>SUM(AC8:AC25)</f>
        <v>2</v>
      </c>
      <c r="AD26" s="108">
        <f>SUM(AD8:AD25)</f>
        <v>0</v>
      </c>
      <c r="AE26" s="108">
        <f>SUM(AE8:AE25)</f>
        <v>0</v>
      </c>
      <c r="AF26" s="117">
        <f>SUM(AF6:AF18)</f>
        <v>62.5</v>
      </c>
      <c r="AV26" s="204"/>
      <c r="AW26" s="105"/>
      <c r="AX26" s="105"/>
      <c r="AY26" s="105"/>
      <c r="AZ26" s="47"/>
      <c r="BA26" s="47"/>
      <c r="BB26" s="105"/>
      <c r="BC26" s="106"/>
      <c r="BD26" s="108"/>
      <c r="BE26" s="108"/>
      <c r="BF26" s="108"/>
      <c r="BG26" s="108"/>
      <c r="BH26" s="108"/>
      <c r="BI26" s="108"/>
      <c r="BJ26" s="221"/>
    </row>
    <row r="27" spans="3:62" ht="13.5" thickBot="1">
      <c r="C27" s="31">
        <v>2</v>
      </c>
      <c r="D27" s="110" t="s">
        <v>112</v>
      </c>
      <c r="E27" s="157"/>
      <c r="F27" s="112"/>
      <c r="G27" s="112"/>
      <c r="H27" s="111"/>
      <c r="I27" s="112"/>
      <c r="J27" s="111" t="s">
        <v>57</v>
      </c>
      <c r="K27" s="113">
        <f>COUNTIF(K8:K25,"&lt;6")</f>
        <v>8</v>
      </c>
      <c r="L27" s="114"/>
      <c r="M27" s="112"/>
      <c r="N27" s="112"/>
      <c r="O27" s="158" t="s">
        <v>68</v>
      </c>
      <c r="P27" s="90"/>
      <c r="Q27" s="117">
        <f>SUM(Q19:Q25)</f>
        <v>16.5</v>
      </c>
      <c r="S27" s="110" t="s">
        <v>69</v>
      </c>
      <c r="T27" s="111"/>
      <c r="U27" s="112"/>
      <c r="V27" s="111"/>
      <c r="W27" s="111"/>
      <c r="X27" s="112"/>
      <c r="Y27" s="111" t="s">
        <v>57</v>
      </c>
      <c r="Z27" s="113">
        <f>COUNTIF(Z8:Z25,"&lt;6")</f>
        <v>4</v>
      </c>
      <c r="AA27" s="114"/>
      <c r="AB27" s="112"/>
      <c r="AC27" s="112"/>
      <c r="AD27" s="115" t="s">
        <v>68</v>
      </c>
      <c r="AE27" s="116"/>
      <c r="AF27" s="117">
        <f>SUM(AF19:AF25)</f>
        <v>22</v>
      </c>
      <c r="AV27" s="204"/>
      <c r="AW27" s="16"/>
      <c r="AX27" s="222"/>
      <c r="AY27" s="16"/>
      <c r="AZ27" s="30"/>
      <c r="BA27" s="30"/>
      <c r="BB27" s="16"/>
      <c r="BC27" s="30"/>
      <c r="BD27" s="223"/>
      <c r="BE27" s="223"/>
      <c r="BF27" s="16"/>
      <c r="BG27" s="16"/>
      <c r="BH27" s="224"/>
      <c r="BI27" s="212"/>
      <c r="BJ27" s="225"/>
    </row>
    <row r="28" spans="3:62" ht="12.75">
      <c r="C28" s="31">
        <v>0</v>
      </c>
      <c r="D28" s="149" t="s">
        <v>114</v>
      </c>
      <c r="E28" s="119"/>
      <c r="F28" s="119"/>
      <c r="G28" s="175"/>
      <c r="H28" s="95"/>
      <c r="I28" s="121"/>
      <c r="J28" s="95"/>
      <c r="K28" s="122"/>
      <c r="L28" s="123"/>
      <c r="M28" s="124"/>
      <c r="N28" s="124"/>
      <c r="O28" s="119"/>
      <c r="P28" s="119"/>
      <c r="Q28" s="125"/>
      <c r="S28" s="51" t="s">
        <v>28</v>
      </c>
      <c r="T28" s="95"/>
      <c r="U28" s="119"/>
      <c r="V28" s="120"/>
      <c r="W28" s="55"/>
      <c r="X28" s="121"/>
      <c r="Y28" s="95"/>
      <c r="Z28" s="122"/>
      <c r="AA28" s="123"/>
      <c r="AB28" s="124"/>
      <c r="AC28" s="124"/>
      <c r="AD28" s="119"/>
      <c r="AE28" s="119"/>
      <c r="AF28" s="125"/>
      <c r="AV28" s="204"/>
      <c r="AW28" s="16"/>
      <c r="AX28" s="16"/>
      <c r="AY28" s="16"/>
      <c r="AZ28" s="30"/>
      <c r="BA28" s="30"/>
      <c r="BB28" s="214"/>
      <c r="BC28" s="30"/>
      <c r="BD28" s="212"/>
      <c r="BE28" s="212"/>
      <c r="BF28" s="16"/>
      <c r="BG28" s="16"/>
      <c r="BH28" s="16"/>
      <c r="BI28" s="16"/>
      <c r="BJ28" s="212"/>
    </row>
    <row r="29" spans="3:62" ht="12.75">
      <c r="C29" s="126">
        <v>0</v>
      </c>
      <c r="D29" s="65" t="s">
        <v>111</v>
      </c>
      <c r="E29" s="53"/>
      <c r="F29" s="53"/>
      <c r="G29" s="176"/>
      <c r="H29" s="52"/>
      <c r="I29" s="68"/>
      <c r="J29" s="50"/>
      <c r="K29" s="62"/>
      <c r="L29" s="63"/>
      <c r="M29" s="64"/>
      <c r="N29" s="64"/>
      <c r="O29" s="70"/>
      <c r="P29" s="70"/>
      <c r="Q29" s="60"/>
      <c r="S29" s="127" t="s">
        <v>71</v>
      </c>
      <c r="T29" s="52"/>
      <c r="U29" s="53"/>
      <c r="V29" s="54"/>
      <c r="W29" s="55"/>
      <c r="X29" s="68"/>
      <c r="Y29" s="50"/>
      <c r="Z29" s="62"/>
      <c r="AA29" s="63"/>
      <c r="AB29" s="64"/>
      <c r="AC29" s="64"/>
      <c r="AD29" s="70"/>
      <c r="AE29" s="70"/>
      <c r="AF29" s="60"/>
      <c r="AV29" s="204"/>
      <c r="AW29" s="16"/>
      <c r="AX29" s="16"/>
      <c r="AY29" s="16"/>
      <c r="AZ29" s="30"/>
      <c r="BA29" s="30"/>
      <c r="BB29" s="214"/>
      <c r="BC29" s="30"/>
      <c r="BD29" s="212"/>
      <c r="BE29" s="212"/>
      <c r="BF29" s="16"/>
      <c r="BG29" s="16"/>
      <c r="BH29" s="16"/>
      <c r="BI29" s="16"/>
      <c r="BJ29" s="212"/>
    </row>
    <row r="30" spans="3:62" ht="12.75">
      <c r="C30" s="126">
        <v>4</v>
      </c>
      <c r="D30" s="65" t="s">
        <v>116</v>
      </c>
      <c r="E30" s="53"/>
      <c r="F30" s="53"/>
      <c r="G30" s="176"/>
      <c r="H30" s="52"/>
      <c r="I30" s="56"/>
      <c r="J30" s="52"/>
      <c r="K30" s="62"/>
      <c r="L30" s="63"/>
      <c r="M30" s="64"/>
      <c r="N30" s="64"/>
      <c r="O30" s="70"/>
      <c r="P30" s="70"/>
      <c r="Q30" s="60"/>
      <c r="S30" s="65" t="s">
        <v>33</v>
      </c>
      <c r="T30" s="52"/>
      <c r="U30" s="53"/>
      <c r="V30" s="54"/>
      <c r="W30" s="55"/>
      <c r="X30" s="56"/>
      <c r="Y30" s="52"/>
      <c r="Z30" s="62"/>
      <c r="AA30" s="63"/>
      <c r="AB30" s="64"/>
      <c r="AC30" s="64"/>
      <c r="AD30" s="70"/>
      <c r="AE30" s="70"/>
      <c r="AF30" s="60"/>
      <c r="AV30" s="204"/>
      <c r="AW30" s="16"/>
      <c r="AX30" s="16"/>
      <c r="AY30" s="16"/>
      <c r="AZ30" s="30"/>
      <c r="BA30" s="30"/>
      <c r="BB30" s="214"/>
      <c r="BC30" s="30"/>
      <c r="BD30" s="212"/>
      <c r="BE30" s="212"/>
      <c r="BF30" s="16"/>
      <c r="BG30" s="16"/>
      <c r="BH30" s="16"/>
      <c r="BI30" s="16"/>
      <c r="BJ30" s="212"/>
    </row>
    <row r="31" spans="3:62" ht="12.75">
      <c r="C31" s="31" t="s">
        <v>65</v>
      </c>
      <c r="D31" s="51" t="s">
        <v>120</v>
      </c>
      <c r="E31" s="80"/>
      <c r="F31" s="80"/>
      <c r="G31" s="177"/>
      <c r="H31" s="52"/>
      <c r="I31" s="56"/>
      <c r="J31" s="52"/>
      <c r="K31" s="62"/>
      <c r="L31" s="63"/>
      <c r="M31" s="64"/>
      <c r="N31" s="64"/>
      <c r="O31" s="70"/>
      <c r="P31" s="70"/>
      <c r="Q31" s="60"/>
      <c r="S31" s="65" t="s">
        <v>249</v>
      </c>
      <c r="T31" s="79"/>
      <c r="U31" s="80"/>
      <c r="V31" s="81"/>
      <c r="W31" s="55"/>
      <c r="X31" s="56"/>
      <c r="Y31" s="52"/>
      <c r="Z31" s="62"/>
      <c r="AA31" s="63"/>
      <c r="AB31" s="64"/>
      <c r="AC31" s="64"/>
      <c r="AD31" s="70"/>
      <c r="AE31" s="70"/>
      <c r="AF31" s="60"/>
      <c r="AV31" s="204"/>
      <c r="AW31" s="16"/>
      <c r="AX31" s="215"/>
      <c r="AY31" s="215"/>
      <c r="AZ31" s="218"/>
      <c r="BA31" s="213"/>
      <c r="BB31" s="214"/>
      <c r="BC31" s="30"/>
      <c r="BD31" s="212"/>
      <c r="BE31" s="212"/>
      <c r="BF31" s="16"/>
      <c r="BG31" s="16"/>
      <c r="BH31" s="16"/>
      <c r="BI31" s="16"/>
      <c r="BJ31" s="212"/>
    </row>
    <row r="32" spans="3:62" ht="12.75">
      <c r="C32" s="31">
        <v>0</v>
      </c>
      <c r="D32" s="147" t="s">
        <v>91</v>
      </c>
      <c r="E32" s="53"/>
      <c r="F32" s="53"/>
      <c r="G32" s="176"/>
      <c r="H32" s="52"/>
      <c r="I32" s="56"/>
      <c r="J32" s="52"/>
      <c r="K32" s="62"/>
      <c r="L32" s="63"/>
      <c r="M32" s="64"/>
      <c r="N32" s="64"/>
      <c r="O32" s="70"/>
      <c r="P32" s="70"/>
      <c r="Q32" s="60"/>
      <c r="S32" s="149" t="s">
        <v>75</v>
      </c>
      <c r="T32" s="52"/>
      <c r="U32" s="53"/>
      <c r="V32" s="54"/>
      <c r="W32" s="55"/>
      <c r="X32" s="56"/>
      <c r="Y32" s="52"/>
      <c r="Z32" s="62"/>
      <c r="AA32" s="63"/>
      <c r="AB32" s="64"/>
      <c r="AC32" s="64"/>
      <c r="AD32" s="70"/>
      <c r="AE32" s="70"/>
      <c r="AF32" s="60"/>
      <c r="AV32" s="204"/>
      <c r="AW32" s="16"/>
      <c r="AX32" s="16"/>
      <c r="AY32" s="16"/>
      <c r="AZ32" s="30"/>
      <c r="BA32" s="213"/>
      <c r="BB32" s="214"/>
      <c r="BC32" s="30"/>
      <c r="BD32" s="212"/>
      <c r="BE32" s="212"/>
      <c r="BF32" s="16"/>
      <c r="BG32" s="16"/>
      <c r="BH32" s="16"/>
      <c r="BI32" s="16"/>
      <c r="BJ32" s="212"/>
    </row>
    <row r="33" spans="3:62" ht="12.75">
      <c r="C33" s="31">
        <v>5</v>
      </c>
      <c r="D33" s="149" t="s">
        <v>105</v>
      </c>
      <c r="E33" s="53"/>
      <c r="F33" s="53"/>
      <c r="G33" s="176"/>
      <c r="H33" s="52"/>
      <c r="I33" s="56"/>
      <c r="J33" s="52"/>
      <c r="K33" s="62"/>
      <c r="L33" s="63"/>
      <c r="M33" s="64"/>
      <c r="N33" s="64"/>
      <c r="O33" s="70"/>
      <c r="P33" s="70"/>
      <c r="Q33" s="60"/>
      <c r="S33" s="61" t="s">
        <v>56</v>
      </c>
      <c r="T33" s="52"/>
      <c r="U33" s="53"/>
      <c r="V33" s="54"/>
      <c r="W33" s="55"/>
      <c r="X33" s="56"/>
      <c r="Y33" s="52"/>
      <c r="Z33" s="62"/>
      <c r="AA33" s="63"/>
      <c r="AB33" s="64"/>
      <c r="AC33" s="64"/>
      <c r="AD33" s="70"/>
      <c r="AE33" s="70"/>
      <c r="AF33" s="60"/>
      <c r="AV33" s="204"/>
      <c r="AW33" s="16"/>
      <c r="AX33" s="16"/>
      <c r="AY33" s="16"/>
      <c r="AZ33" s="30"/>
      <c r="BA33" s="30"/>
      <c r="BB33" s="214"/>
      <c r="BC33" s="30"/>
      <c r="BD33" s="212"/>
      <c r="BE33" s="212"/>
      <c r="BF33" s="16"/>
      <c r="BG33" s="16"/>
      <c r="BH33" s="16"/>
      <c r="BI33" s="16"/>
      <c r="BJ33" s="212"/>
    </row>
    <row r="34" spans="4:62" ht="13.5" customHeight="1" thickBot="1">
      <c r="D34" s="61" t="s">
        <v>95</v>
      </c>
      <c r="E34" s="85"/>
      <c r="F34" s="85"/>
      <c r="G34" s="178"/>
      <c r="H34" s="84"/>
      <c r="I34" s="88"/>
      <c r="J34" s="84"/>
      <c r="K34" s="128"/>
      <c r="L34" s="116"/>
      <c r="M34" s="129"/>
      <c r="N34" s="129"/>
      <c r="O34" s="92"/>
      <c r="P34" s="92"/>
      <c r="Q34" s="130"/>
      <c r="S34" s="51" t="s">
        <v>234</v>
      </c>
      <c r="T34" s="84"/>
      <c r="U34" s="85"/>
      <c r="V34" s="86"/>
      <c r="W34" s="84"/>
      <c r="X34" s="88"/>
      <c r="Y34" s="84"/>
      <c r="Z34" s="128"/>
      <c r="AA34" s="116"/>
      <c r="AB34" s="129"/>
      <c r="AC34" s="129"/>
      <c r="AD34" s="92"/>
      <c r="AE34" s="92"/>
      <c r="AF34" s="130"/>
      <c r="AV34" s="204"/>
      <c r="AW34" s="215"/>
      <c r="AX34" s="16"/>
      <c r="AY34" s="16"/>
      <c r="AZ34" s="30"/>
      <c r="BA34" s="30"/>
      <c r="BB34" s="214"/>
      <c r="BC34" s="30"/>
      <c r="BD34" s="212"/>
      <c r="BE34" s="212"/>
      <c r="BF34" s="16"/>
      <c r="BG34" s="16"/>
      <c r="BH34" s="16"/>
      <c r="BI34" s="16"/>
      <c r="BJ34" s="212"/>
    </row>
    <row r="35" spans="4:32" ht="13.5" customHeight="1">
      <c r="D35" s="137" t="s">
        <v>79</v>
      </c>
      <c r="E35" s="138"/>
      <c r="F35" s="139"/>
      <c r="G35" s="140"/>
      <c r="H35" s="139"/>
      <c r="I35" s="139"/>
      <c r="J35" s="141"/>
      <c r="K35" s="138"/>
      <c r="L35" s="138"/>
      <c r="M35" s="138"/>
      <c r="N35" s="142"/>
      <c r="O35" s="142"/>
      <c r="P35" s="142"/>
      <c r="Q35" s="143">
        <v>0</v>
      </c>
      <c r="S35" s="179" t="s">
        <v>173</v>
      </c>
      <c r="T35" s="180" t="s">
        <v>174</v>
      </c>
      <c r="U35" s="181"/>
      <c r="V35" s="181"/>
      <c r="W35" s="182"/>
      <c r="X35" s="183"/>
      <c r="Y35" s="184"/>
      <c r="Z35" s="183"/>
      <c r="AA35" s="181"/>
      <c r="AB35" s="181"/>
      <c r="AC35" s="181"/>
      <c r="AD35" s="181"/>
      <c r="AE35" s="183"/>
      <c r="AF35" s="185">
        <v>3</v>
      </c>
    </row>
    <row r="36" spans="4:32" ht="9" customHeight="1">
      <c r="D36" s="49" t="s">
        <v>13</v>
      </c>
      <c r="E36" s="45" t="s">
        <v>14</v>
      </c>
      <c r="F36" s="45" t="s">
        <v>15</v>
      </c>
      <c r="G36" s="44" t="s">
        <v>16</v>
      </c>
      <c r="H36" s="44" t="s">
        <v>17</v>
      </c>
      <c r="I36" s="45" t="s">
        <v>18</v>
      </c>
      <c r="J36" s="45" t="s">
        <v>19</v>
      </c>
      <c r="K36" s="46" t="s">
        <v>20</v>
      </c>
      <c r="L36" s="47" t="s">
        <v>21</v>
      </c>
      <c r="M36" s="47" t="s">
        <v>22</v>
      </c>
      <c r="N36" s="46" t="s">
        <v>23</v>
      </c>
      <c r="O36" s="47" t="s">
        <v>24</v>
      </c>
      <c r="P36" s="47" t="s">
        <v>25</v>
      </c>
      <c r="Q36" s="48" t="s">
        <v>26</v>
      </c>
      <c r="S36" s="49" t="s">
        <v>13</v>
      </c>
      <c r="T36" s="44" t="s">
        <v>14</v>
      </c>
      <c r="U36" s="45" t="s">
        <v>15</v>
      </c>
      <c r="V36" s="45" t="s">
        <v>16</v>
      </c>
      <c r="W36" s="44" t="s">
        <v>17</v>
      </c>
      <c r="X36" s="45" t="s">
        <v>18</v>
      </c>
      <c r="Y36" s="45" t="s">
        <v>19</v>
      </c>
      <c r="Z36" s="46" t="s">
        <v>20</v>
      </c>
      <c r="AA36" s="47" t="s">
        <v>21</v>
      </c>
      <c r="AB36" s="47" t="s">
        <v>22</v>
      </c>
      <c r="AC36" s="46" t="s">
        <v>23</v>
      </c>
      <c r="AD36" s="47" t="s">
        <v>24</v>
      </c>
      <c r="AE36" s="47" t="s">
        <v>25</v>
      </c>
      <c r="AF36" s="48" t="s">
        <v>26</v>
      </c>
    </row>
    <row r="37" spans="2:32" ht="12.75">
      <c r="B37" s="4"/>
      <c r="C37" s="31" t="s">
        <v>255</v>
      </c>
      <c r="D37" s="61" t="s">
        <v>81</v>
      </c>
      <c r="E37" s="52">
        <v>1</v>
      </c>
      <c r="F37" s="53"/>
      <c r="G37" s="52"/>
      <c r="H37" s="52"/>
      <c r="I37" s="56"/>
      <c r="J37" s="52">
        <v>1</v>
      </c>
      <c r="K37" s="62">
        <v>5.5</v>
      </c>
      <c r="L37" s="63"/>
      <c r="M37" s="64"/>
      <c r="N37" s="63"/>
      <c r="O37" s="53"/>
      <c r="P37" s="53"/>
      <c r="Q37" s="60">
        <f aca="true" t="shared" si="3" ref="Q37:Q54">K37-L37/2-M37+N37*3-P37*3-J37</f>
        <v>4.5</v>
      </c>
      <c r="S37" s="65" t="s">
        <v>176</v>
      </c>
      <c r="T37" s="52"/>
      <c r="U37" s="53"/>
      <c r="V37" s="54"/>
      <c r="W37" s="55"/>
      <c r="X37" s="56"/>
      <c r="Y37" s="52"/>
      <c r="Z37" s="62">
        <v>6</v>
      </c>
      <c r="AA37" s="63"/>
      <c r="AB37" s="64"/>
      <c r="AC37" s="63"/>
      <c r="AD37" s="53"/>
      <c r="AE37" s="53"/>
      <c r="AF37" s="60">
        <f aca="true" t="shared" si="4" ref="AF37:AF54">Z37-AA37/2-AB37+AC37*3-AE37*3-Y37</f>
        <v>6</v>
      </c>
    </row>
    <row r="38" spans="3:32" ht="12.75">
      <c r="C38" s="31" t="s">
        <v>372</v>
      </c>
      <c r="D38" s="65" t="s">
        <v>117</v>
      </c>
      <c r="E38" s="50">
        <v>5</v>
      </c>
      <c r="F38" s="66"/>
      <c r="G38" s="50"/>
      <c r="H38" s="55"/>
      <c r="I38" s="68"/>
      <c r="J38" s="50"/>
      <c r="K38" s="57">
        <v>5</v>
      </c>
      <c r="L38" s="69"/>
      <c r="M38" s="53"/>
      <c r="N38" s="59"/>
      <c r="O38" s="70"/>
      <c r="P38" s="70"/>
      <c r="Q38" s="60">
        <f t="shared" si="3"/>
        <v>5</v>
      </c>
      <c r="S38" s="103" t="s">
        <v>226</v>
      </c>
      <c r="T38" s="50"/>
      <c r="U38" s="66"/>
      <c r="V38" s="30"/>
      <c r="W38" s="55"/>
      <c r="X38" s="68"/>
      <c r="Y38" s="50"/>
      <c r="Z38" s="57">
        <v>6.5</v>
      </c>
      <c r="AA38" s="69"/>
      <c r="AB38" s="53"/>
      <c r="AC38" s="59"/>
      <c r="AD38" s="70"/>
      <c r="AE38" s="70"/>
      <c r="AF38" s="60">
        <f t="shared" si="4"/>
        <v>6.5</v>
      </c>
    </row>
    <row r="39" spans="2:32" ht="12.75">
      <c r="B39" s="4"/>
      <c r="C39" s="31" t="s">
        <v>257</v>
      </c>
      <c r="D39" s="65" t="s">
        <v>84</v>
      </c>
      <c r="E39" s="52">
        <v>3</v>
      </c>
      <c r="F39" s="53"/>
      <c r="G39" s="153" t="s">
        <v>46</v>
      </c>
      <c r="H39" s="55"/>
      <c r="I39" s="56"/>
      <c r="J39" s="52"/>
      <c r="K39" s="57">
        <v>6</v>
      </c>
      <c r="L39" s="69"/>
      <c r="M39" s="53"/>
      <c r="N39" s="59"/>
      <c r="O39" s="70"/>
      <c r="P39" s="70"/>
      <c r="Q39" s="60">
        <f t="shared" si="3"/>
        <v>6</v>
      </c>
      <c r="S39" s="65" t="s">
        <v>183</v>
      </c>
      <c r="T39" s="52"/>
      <c r="U39" s="53"/>
      <c r="V39" s="54"/>
      <c r="W39" s="55"/>
      <c r="X39" s="56"/>
      <c r="Y39" s="52"/>
      <c r="Z39" s="57">
        <v>6</v>
      </c>
      <c r="AA39" s="69">
        <v>1</v>
      </c>
      <c r="AB39" s="53"/>
      <c r="AC39" s="59"/>
      <c r="AD39" s="70"/>
      <c r="AE39" s="70"/>
      <c r="AF39" s="60">
        <f t="shared" si="4"/>
        <v>5.5</v>
      </c>
    </row>
    <row r="40" spans="3:32" ht="12.75">
      <c r="C40" s="31" t="s">
        <v>22</v>
      </c>
      <c r="D40" s="65" t="s">
        <v>86</v>
      </c>
      <c r="E40" s="52">
        <v>2</v>
      </c>
      <c r="F40" s="53"/>
      <c r="G40" s="98"/>
      <c r="H40" s="52"/>
      <c r="I40" s="56"/>
      <c r="J40" s="52"/>
      <c r="K40" s="57">
        <v>6</v>
      </c>
      <c r="L40" s="69">
        <v>1</v>
      </c>
      <c r="M40" s="53"/>
      <c r="N40" s="59"/>
      <c r="O40" s="70"/>
      <c r="P40" s="70"/>
      <c r="Q40" s="60">
        <f t="shared" si="3"/>
        <v>5.5</v>
      </c>
      <c r="S40" s="65" t="s">
        <v>181</v>
      </c>
      <c r="T40" s="52"/>
      <c r="U40" s="53"/>
      <c r="V40" s="54"/>
      <c r="W40" s="55"/>
      <c r="X40" s="56"/>
      <c r="Y40" s="52"/>
      <c r="Z40" s="57">
        <v>6</v>
      </c>
      <c r="AA40" s="69"/>
      <c r="AB40" s="53"/>
      <c r="AC40" s="59"/>
      <c r="AD40" s="70"/>
      <c r="AE40" s="70"/>
      <c r="AF40" s="60">
        <f t="shared" si="4"/>
        <v>6</v>
      </c>
    </row>
    <row r="41" spans="3:35" ht="12.75">
      <c r="C41" s="31" t="s">
        <v>24</v>
      </c>
      <c r="D41" s="65" t="s">
        <v>118</v>
      </c>
      <c r="E41" s="52">
        <v>6</v>
      </c>
      <c r="F41" s="53"/>
      <c r="G41" s="52"/>
      <c r="H41" s="55"/>
      <c r="I41" s="56"/>
      <c r="J41" s="52"/>
      <c r="K41" s="73">
        <v>6</v>
      </c>
      <c r="L41" s="74">
        <v>1</v>
      </c>
      <c r="M41" s="53"/>
      <c r="N41" s="75"/>
      <c r="O41" s="70"/>
      <c r="P41" s="70"/>
      <c r="Q41" s="60">
        <f t="shared" si="3"/>
        <v>5.5</v>
      </c>
      <c r="S41" s="65" t="s">
        <v>179</v>
      </c>
      <c r="T41" s="52"/>
      <c r="U41" s="53"/>
      <c r="V41" s="54"/>
      <c r="W41" s="55"/>
      <c r="X41" s="56"/>
      <c r="Y41" s="52"/>
      <c r="Z41" s="73">
        <v>6</v>
      </c>
      <c r="AA41" s="74"/>
      <c r="AB41" s="53"/>
      <c r="AC41" s="75"/>
      <c r="AD41" s="70"/>
      <c r="AE41" s="70"/>
      <c r="AF41" s="60">
        <f t="shared" si="4"/>
        <v>6</v>
      </c>
      <c r="AI41" s="30"/>
    </row>
    <row r="42" spans="3:35" ht="12.75">
      <c r="C42" s="31" t="s">
        <v>373</v>
      </c>
      <c r="D42" s="65" t="s">
        <v>106</v>
      </c>
      <c r="E42" s="52">
        <v>7</v>
      </c>
      <c r="F42" s="53"/>
      <c r="G42" s="52"/>
      <c r="I42" s="56"/>
      <c r="J42" s="52"/>
      <c r="K42" s="76">
        <v>5</v>
      </c>
      <c r="L42" s="76"/>
      <c r="M42" s="77"/>
      <c r="N42" s="59"/>
      <c r="O42" s="70"/>
      <c r="P42" s="70"/>
      <c r="Q42" s="60">
        <f t="shared" si="3"/>
        <v>5</v>
      </c>
      <c r="S42" s="65" t="s">
        <v>185</v>
      </c>
      <c r="T42" s="52"/>
      <c r="U42" s="53"/>
      <c r="V42" s="54" t="s">
        <v>46</v>
      </c>
      <c r="W42" s="55"/>
      <c r="X42" s="56"/>
      <c r="Y42" s="52"/>
      <c r="Z42" s="76">
        <v>5.5</v>
      </c>
      <c r="AA42" s="76"/>
      <c r="AB42" s="77"/>
      <c r="AC42" s="59"/>
      <c r="AD42" s="70"/>
      <c r="AE42" s="70"/>
      <c r="AF42" s="60">
        <f t="shared" si="4"/>
        <v>5.5</v>
      </c>
      <c r="AI42" s="4"/>
    </row>
    <row r="43" spans="3:32" ht="12.75">
      <c r="C43" s="31" t="s">
        <v>34</v>
      </c>
      <c r="D43" s="65" t="s">
        <v>94</v>
      </c>
      <c r="E43" s="79">
        <v>4</v>
      </c>
      <c r="F43" s="80"/>
      <c r="G43" s="79"/>
      <c r="H43" s="55"/>
      <c r="I43" s="56"/>
      <c r="J43" s="52"/>
      <c r="K43" s="76">
        <v>6</v>
      </c>
      <c r="L43" s="76"/>
      <c r="M43" s="82"/>
      <c r="N43" s="59"/>
      <c r="O43" s="70"/>
      <c r="P43" s="70"/>
      <c r="Q43" s="60">
        <f t="shared" si="3"/>
        <v>6</v>
      </c>
      <c r="S43" s="78" t="s">
        <v>187</v>
      </c>
      <c r="T43" s="79"/>
      <c r="U43" s="80"/>
      <c r="V43" s="81"/>
      <c r="W43" s="55"/>
      <c r="X43" s="56"/>
      <c r="Y43" s="52"/>
      <c r="Z43" s="76">
        <v>6</v>
      </c>
      <c r="AA43" s="76"/>
      <c r="AB43" s="82"/>
      <c r="AC43" s="59"/>
      <c r="AD43" s="70"/>
      <c r="AE43" s="70"/>
      <c r="AF43" s="60">
        <f t="shared" si="4"/>
        <v>6</v>
      </c>
    </row>
    <row r="44" spans="2:32" ht="12.75">
      <c r="B44" s="4"/>
      <c r="C44" s="31" t="s">
        <v>257</v>
      </c>
      <c r="D44" s="78" t="s">
        <v>228</v>
      </c>
      <c r="E44" s="52">
        <v>8</v>
      </c>
      <c r="F44" s="53"/>
      <c r="G44" s="52"/>
      <c r="I44" s="56"/>
      <c r="J44" s="52"/>
      <c r="K44" s="76">
        <v>6.5</v>
      </c>
      <c r="L44" s="69"/>
      <c r="M44" s="59"/>
      <c r="N44" s="59"/>
      <c r="O44" s="70"/>
      <c r="P44" s="70"/>
      <c r="Q44" s="60">
        <f t="shared" si="3"/>
        <v>6.5</v>
      </c>
      <c r="S44" s="127" t="s">
        <v>189</v>
      </c>
      <c r="T44" s="52"/>
      <c r="U44" s="53"/>
      <c r="V44" s="54"/>
      <c r="W44" s="55"/>
      <c r="X44" s="56"/>
      <c r="Y44" s="52"/>
      <c r="Z44" s="76">
        <v>6</v>
      </c>
      <c r="AA44" s="69">
        <v>1</v>
      </c>
      <c r="AB44" s="59"/>
      <c r="AC44" s="59"/>
      <c r="AD44" s="70"/>
      <c r="AE44" s="70"/>
      <c r="AF44" s="60">
        <f t="shared" si="4"/>
        <v>5.5</v>
      </c>
    </row>
    <row r="45" spans="3:32" ht="12.75">
      <c r="C45" s="31" t="s">
        <v>257</v>
      </c>
      <c r="D45" s="51" t="s">
        <v>242</v>
      </c>
      <c r="E45" s="52">
        <v>9</v>
      </c>
      <c r="F45" s="53"/>
      <c r="G45" s="52"/>
      <c r="H45" s="55"/>
      <c r="I45" s="56"/>
      <c r="J45" s="52"/>
      <c r="K45" s="57">
        <v>5</v>
      </c>
      <c r="L45" s="69"/>
      <c r="M45" s="59"/>
      <c r="N45" s="59"/>
      <c r="O45" s="70"/>
      <c r="P45" s="70"/>
      <c r="Q45" s="60">
        <f t="shared" si="3"/>
        <v>5</v>
      </c>
      <c r="S45" s="61" t="s">
        <v>195</v>
      </c>
      <c r="T45" s="52"/>
      <c r="U45" s="53"/>
      <c r="V45" s="54"/>
      <c r="W45" s="55"/>
      <c r="X45" s="56"/>
      <c r="Y45" s="52"/>
      <c r="Z45" s="57">
        <v>5</v>
      </c>
      <c r="AA45" s="69"/>
      <c r="AB45" s="59"/>
      <c r="AC45" s="59"/>
      <c r="AD45" s="70"/>
      <c r="AE45" s="70"/>
      <c r="AF45" s="60">
        <f t="shared" si="4"/>
        <v>5</v>
      </c>
    </row>
    <row r="46" spans="3:32" ht="12.75">
      <c r="C46" s="31" t="s">
        <v>21</v>
      </c>
      <c r="D46" s="61" t="s">
        <v>99</v>
      </c>
      <c r="E46" s="52">
        <v>11</v>
      </c>
      <c r="F46" s="53"/>
      <c r="G46" s="52"/>
      <c r="I46" s="56"/>
      <c r="J46" s="52"/>
      <c r="K46" s="57">
        <v>6.5</v>
      </c>
      <c r="L46" s="69"/>
      <c r="M46" s="59"/>
      <c r="N46" s="59">
        <v>1</v>
      </c>
      <c r="O46" s="70"/>
      <c r="P46" s="70"/>
      <c r="Q46" s="60">
        <f t="shared" si="3"/>
        <v>9.5</v>
      </c>
      <c r="S46" s="149" t="s">
        <v>200</v>
      </c>
      <c r="T46" s="52"/>
      <c r="U46" s="53"/>
      <c r="V46" s="1"/>
      <c r="W46" s="55"/>
      <c r="X46" s="56"/>
      <c r="Y46" s="52"/>
      <c r="Z46" s="57">
        <v>6.5</v>
      </c>
      <c r="AA46" s="69"/>
      <c r="AB46" s="59"/>
      <c r="AC46" s="59">
        <v>2</v>
      </c>
      <c r="AD46" s="70">
        <v>1</v>
      </c>
      <c r="AE46" s="70"/>
      <c r="AF46" s="60">
        <f t="shared" si="4"/>
        <v>12.5</v>
      </c>
    </row>
    <row r="47" spans="4:32" ht="13.5" thickBot="1">
      <c r="D47" s="83" t="s">
        <v>123</v>
      </c>
      <c r="E47" s="84">
        <v>10</v>
      </c>
      <c r="F47" s="85"/>
      <c r="G47" s="84"/>
      <c r="H47" s="238"/>
      <c r="I47" s="88"/>
      <c r="J47" s="84"/>
      <c r="K47" s="89">
        <v>6</v>
      </c>
      <c r="L47" s="90"/>
      <c r="M47" s="85"/>
      <c r="N47" s="91"/>
      <c r="O47" s="92"/>
      <c r="P47" s="92"/>
      <c r="Q47" s="93">
        <f t="shared" si="3"/>
        <v>6</v>
      </c>
      <c r="S47" s="83" t="s">
        <v>198</v>
      </c>
      <c r="T47" s="84"/>
      <c r="U47" s="85"/>
      <c r="V47" s="86"/>
      <c r="W47" s="84"/>
      <c r="X47" s="88"/>
      <c r="Y47" s="84"/>
      <c r="Z47" s="89">
        <v>7</v>
      </c>
      <c r="AA47" s="90"/>
      <c r="AB47" s="85"/>
      <c r="AC47" s="91">
        <v>1</v>
      </c>
      <c r="AD47" s="92"/>
      <c r="AE47" s="92"/>
      <c r="AF47" s="93">
        <f t="shared" si="4"/>
        <v>10</v>
      </c>
    </row>
    <row r="48" spans="3:32" ht="12.75">
      <c r="C48" s="31">
        <v>2</v>
      </c>
      <c r="D48" s="149" t="s">
        <v>101</v>
      </c>
      <c r="E48" s="98"/>
      <c r="F48" s="70"/>
      <c r="G48" s="98"/>
      <c r="H48" s="98"/>
      <c r="I48" s="97"/>
      <c r="J48" s="98"/>
      <c r="K48" s="57"/>
      <c r="L48" s="69"/>
      <c r="M48" s="59"/>
      <c r="N48" s="59"/>
      <c r="O48" s="70"/>
      <c r="P48" s="70"/>
      <c r="Q48" s="99">
        <f t="shared" si="3"/>
        <v>0</v>
      </c>
      <c r="S48" s="51" t="s">
        <v>196</v>
      </c>
      <c r="T48" s="98"/>
      <c r="U48" s="53"/>
      <c r="V48" s="54"/>
      <c r="W48" s="55"/>
      <c r="X48" s="97"/>
      <c r="Y48" s="98"/>
      <c r="Z48" s="57"/>
      <c r="AA48" s="63"/>
      <c r="AB48" s="64"/>
      <c r="AC48" s="64"/>
      <c r="AD48" s="53"/>
      <c r="AE48" s="53"/>
      <c r="AF48" s="99">
        <f t="shared" si="4"/>
        <v>0</v>
      </c>
    </row>
    <row r="49" spans="3:32" ht="12.75">
      <c r="C49" s="31">
        <v>0</v>
      </c>
      <c r="D49" s="61" t="s">
        <v>121</v>
      </c>
      <c r="E49" s="52"/>
      <c r="F49" s="53"/>
      <c r="G49" s="52"/>
      <c r="H49" s="55"/>
      <c r="I49" s="56"/>
      <c r="J49" s="50"/>
      <c r="K49" s="62"/>
      <c r="L49" s="63"/>
      <c r="M49" s="64"/>
      <c r="N49" s="64"/>
      <c r="O49" s="70"/>
      <c r="P49" s="70"/>
      <c r="Q49" s="60">
        <f t="shared" si="3"/>
        <v>0</v>
      </c>
      <c r="S49" s="61" t="s">
        <v>191</v>
      </c>
      <c r="T49" s="52"/>
      <c r="U49" s="53"/>
      <c r="V49" s="54"/>
      <c r="W49" s="55"/>
      <c r="X49" s="68"/>
      <c r="Y49" s="50"/>
      <c r="Z49" s="62"/>
      <c r="AA49" s="63"/>
      <c r="AB49" s="64"/>
      <c r="AC49" s="64"/>
      <c r="AD49" s="70"/>
      <c r="AE49" s="70"/>
      <c r="AF49" s="60">
        <f t="shared" si="4"/>
        <v>0</v>
      </c>
    </row>
    <row r="50" spans="3:32" ht="12.75">
      <c r="C50" s="31">
        <v>0</v>
      </c>
      <c r="D50" s="65" t="s">
        <v>96</v>
      </c>
      <c r="E50" s="98"/>
      <c r="F50" s="70">
        <v>1</v>
      </c>
      <c r="G50" s="98"/>
      <c r="I50" s="56"/>
      <c r="J50" s="52"/>
      <c r="K50" s="62"/>
      <c r="L50" s="63"/>
      <c r="M50" s="64"/>
      <c r="N50" s="64"/>
      <c r="O50" s="70"/>
      <c r="P50" s="70"/>
      <c r="Q50" s="60">
        <f t="shared" si="3"/>
        <v>0</v>
      </c>
      <c r="S50" s="72" t="s">
        <v>193</v>
      </c>
      <c r="T50" s="52"/>
      <c r="U50" s="53"/>
      <c r="V50" s="54"/>
      <c r="W50" s="55"/>
      <c r="X50" s="56"/>
      <c r="Y50" s="52"/>
      <c r="Z50" s="62"/>
      <c r="AA50" s="63"/>
      <c r="AB50" s="64"/>
      <c r="AC50" s="64"/>
      <c r="AD50" s="70"/>
      <c r="AE50" s="70"/>
      <c r="AF50" s="60">
        <f t="shared" si="4"/>
        <v>0</v>
      </c>
    </row>
    <row r="51" spans="3:32" ht="12.75">
      <c r="C51" s="31">
        <v>5</v>
      </c>
      <c r="D51" s="65" t="s">
        <v>92</v>
      </c>
      <c r="E51" s="160"/>
      <c r="F51" s="200"/>
      <c r="G51" s="160"/>
      <c r="H51" s="55"/>
      <c r="I51" s="56"/>
      <c r="J51" s="52"/>
      <c r="K51" s="62"/>
      <c r="L51" s="63"/>
      <c r="M51" s="64"/>
      <c r="N51" s="64"/>
      <c r="O51" s="70"/>
      <c r="P51" s="70"/>
      <c r="Q51" s="60">
        <f t="shared" si="3"/>
        <v>0</v>
      </c>
      <c r="S51" s="194" t="s">
        <v>201</v>
      </c>
      <c r="T51" s="79"/>
      <c r="U51" s="80"/>
      <c r="V51" s="81"/>
      <c r="W51" s="52"/>
      <c r="X51" s="56"/>
      <c r="Y51" s="52"/>
      <c r="Z51" s="62"/>
      <c r="AA51" s="63"/>
      <c r="AB51" s="64"/>
      <c r="AC51" s="64"/>
      <c r="AD51" s="70"/>
      <c r="AE51" s="70"/>
      <c r="AF51" s="60">
        <f t="shared" si="4"/>
        <v>0</v>
      </c>
    </row>
    <row r="52" spans="3:32" ht="12.75">
      <c r="C52" s="31"/>
      <c r="D52" s="78" t="s">
        <v>104</v>
      </c>
      <c r="E52" s="98"/>
      <c r="F52" s="70"/>
      <c r="G52" s="98"/>
      <c r="H52" s="55"/>
      <c r="I52" s="56"/>
      <c r="J52" s="52"/>
      <c r="K52" s="62"/>
      <c r="L52" s="63"/>
      <c r="M52" s="64"/>
      <c r="N52" s="64"/>
      <c r="O52" s="70"/>
      <c r="P52" s="70"/>
      <c r="Q52" s="60">
        <f t="shared" si="3"/>
        <v>0</v>
      </c>
      <c r="S52" s="65" t="s">
        <v>212</v>
      </c>
      <c r="T52" s="52"/>
      <c r="U52" s="53"/>
      <c r="V52" s="54"/>
      <c r="W52" s="55"/>
      <c r="X52" s="56"/>
      <c r="Y52" s="52"/>
      <c r="Z52" s="62"/>
      <c r="AA52" s="63"/>
      <c r="AB52" s="64"/>
      <c r="AC52" s="64"/>
      <c r="AD52" s="70"/>
      <c r="AE52" s="70"/>
      <c r="AF52" s="60">
        <f t="shared" si="4"/>
        <v>0</v>
      </c>
    </row>
    <row r="53" spans="3:32" ht="12.75">
      <c r="C53" s="31"/>
      <c r="D53" s="102" t="s">
        <v>237</v>
      </c>
      <c r="E53" s="52"/>
      <c r="F53" s="53"/>
      <c r="G53" s="52"/>
      <c r="H53" s="55"/>
      <c r="I53" s="56"/>
      <c r="J53" s="52"/>
      <c r="K53" s="62"/>
      <c r="L53" s="63"/>
      <c r="M53" s="64"/>
      <c r="N53" s="64"/>
      <c r="O53" s="70"/>
      <c r="P53" s="70"/>
      <c r="Q53" s="60">
        <f t="shared" si="3"/>
        <v>0</v>
      </c>
      <c r="S53" s="65" t="s">
        <v>204</v>
      </c>
      <c r="T53" s="52"/>
      <c r="U53" s="53"/>
      <c r="V53" s="176"/>
      <c r="W53" s="55"/>
      <c r="X53" s="56"/>
      <c r="Y53" s="52"/>
      <c r="Z53" s="62"/>
      <c r="AA53" s="63"/>
      <c r="AB53" s="64"/>
      <c r="AC53" s="64"/>
      <c r="AD53" s="70"/>
      <c r="AE53" s="70"/>
      <c r="AF53" s="60">
        <f t="shared" si="4"/>
        <v>0</v>
      </c>
    </row>
    <row r="54" spans="3:32" ht="12.75">
      <c r="C54" s="31"/>
      <c r="D54" s="65" t="s">
        <v>88</v>
      </c>
      <c r="E54" s="52"/>
      <c r="F54" s="53"/>
      <c r="G54" s="52"/>
      <c r="H54" s="55"/>
      <c r="I54" s="56"/>
      <c r="J54" s="52"/>
      <c r="K54" s="62"/>
      <c r="L54" s="63"/>
      <c r="M54" s="64"/>
      <c r="N54" s="64"/>
      <c r="O54" s="70"/>
      <c r="P54" s="70"/>
      <c r="Q54" s="60">
        <f t="shared" si="3"/>
        <v>0</v>
      </c>
      <c r="S54" s="127" t="s">
        <v>240</v>
      </c>
      <c r="T54" s="52"/>
      <c r="U54" s="53"/>
      <c r="V54" s="54"/>
      <c r="W54" s="55"/>
      <c r="X54" s="56"/>
      <c r="Y54" s="52"/>
      <c r="Z54" s="62"/>
      <c r="AA54" s="63"/>
      <c r="AB54" s="64"/>
      <c r="AC54" s="64"/>
      <c r="AD54" s="70"/>
      <c r="AE54" s="70"/>
      <c r="AF54" s="60">
        <f t="shared" si="4"/>
        <v>0</v>
      </c>
    </row>
    <row r="55" spans="3:32" ht="10.5" customHeight="1">
      <c r="C55" s="31"/>
      <c r="D55" s="104" t="s">
        <v>66</v>
      </c>
      <c r="E55" s="105"/>
      <c r="F55" s="105"/>
      <c r="G55" s="47"/>
      <c r="H55" s="47"/>
      <c r="I55" s="105"/>
      <c r="J55" s="106"/>
      <c r="K55" s="154">
        <f>SUM(K37:K54)</f>
        <v>63.5</v>
      </c>
      <c r="L55" s="155">
        <f>SUM(L37:L54)</f>
        <v>2</v>
      </c>
      <c r="M55" s="155">
        <f>SUM(M37:M54)</f>
        <v>0</v>
      </c>
      <c r="N55" s="155">
        <f>SUM(N37:N54)</f>
        <v>1</v>
      </c>
      <c r="O55" s="155">
        <f>SUM(O37:O54)</f>
        <v>0</v>
      </c>
      <c r="P55" s="156">
        <f>SUM(P37:P54)</f>
        <v>0</v>
      </c>
      <c r="Q55" s="109"/>
      <c r="S55" s="104" t="s">
        <v>66</v>
      </c>
      <c r="T55" s="47"/>
      <c r="U55" s="105"/>
      <c r="V55" s="105"/>
      <c r="W55" s="47"/>
      <c r="X55" s="105"/>
      <c r="Y55" s="106"/>
      <c r="Z55" s="154">
        <f>SUM(Z37:Z54)</f>
        <v>66.5</v>
      </c>
      <c r="AA55" s="155">
        <f>SUM(AA37:AA54)</f>
        <v>2</v>
      </c>
      <c r="AB55" s="155">
        <f>SUM(AB37:AB54)</f>
        <v>0</v>
      </c>
      <c r="AC55" s="155">
        <f>SUM(AC37:AC54)</f>
        <v>3</v>
      </c>
      <c r="AD55" s="155">
        <f>SUM(AD37:AD54)</f>
        <v>1</v>
      </c>
      <c r="AE55" s="156">
        <f>SUM(AE37:AE54)</f>
        <v>0</v>
      </c>
      <c r="AF55" s="109"/>
    </row>
    <row r="56" spans="3:32" ht="13.5" thickBot="1">
      <c r="C56" s="31"/>
      <c r="D56" s="110" t="s">
        <v>113</v>
      </c>
      <c r="E56" s="157"/>
      <c r="F56" s="112"/>
      <c r="G56" s="111"/>
      <c r="H56" s="111"/>
      <c r="I56" s="112"/>
      <c r="J56" s="111" t="s">
        <v>57</v>
      </c>
      <c r="K56" s="113">
        <f>COUNTIF(K37:K54,"&lt;6")</f>
        <v>4</v>
      </c>
      <c r="L56" s="114"/>
      <c r="M56" s="112"/>
      <c r="N56" s="112"/>
      <c r="O56" s="159" t="s">
        <v>68</v>
      </c>
      <c r="P56" s="90"/>
      <c r="Q56" s="117">
        <f>SUM(Q37:Q55)</f>
        <v>64.5</v>
      </c>
      <c r="S56" s="110" t="s">
        <v>207</v>
      </c>
      <c r="T56" s="111"/>
      <c r="U56" s="112"/>
      <c r="V56" s="112"/>
      <c r="W56" s="111"/>
      <c r="X56" s="112"/>
      <c r="Y56" s="111" t="s">
        <v>57</v>
      </c>
      <c r="Z56" s="113">
        <f>COUNTIF(Z37:Z54,"&lt;6")</f>
        <v>2</v>
      </c>
      <c r="AA56" s="114"/>
      <c r="AB56" s="112"/>
      <c r="AC56" s="112"/>
      <c r="AD56" s="158" t="s">
        <v>68</v>
      </c>
      <c r="AE56" s="90"/>
      <c r="AF56" s="117">
        <f>SUM(AF37:AF55)</f>
        <v>74.5</v>
      </c>
    </row>
    <row r="57" spans="3:32" ht="12.75">
      <c r="C57" s="126"/>
      <c r="D57" s="118" t="s">
        <v>115</v>
      </c>
      <c r="E57" s="119"/>
      <c r="F57" s="119"/>
      <c r="G57" s="95"/>
      <c r="H57" s="95"/>
      <c r="I57" s="121"/>
      <c r="J57" s="95"/>
      <c r="K57" s="122"/>
      <c r="L57" s="123"/>
      <c r="M57" s="124"/>
      <c r="N57" s="124"/>
      <c r="O57" s="119"/>
      <c r="P57" s="119"/>
      <c r="Q57" s="125"/>
      <c r="S57" s="244" t="s">
        <v>209</v>
      </c>
      <c r="T57" s="95"/>
      <c r="U57" s="119"/>
      <c r="V57" s="175"/>
      <c r="W57" s="95"/>
      <c r="X57" s="121"/>
      <c r="Y57" s="95"/>
      <c r="Z57" s="122"/>
      <c r="AA57" s="123"/>
      <c r="AB57" s="124"/>
      <c r="AC57" s="124"/>
      <c r="AD57" s="119"/>
      <c r="AE57" s="119"/>
      <c r="AF57" s="125"/>
    </row>
    <row r="58" spans="3:32" ht="12.75">
      <c r="C58" s="126"/>
      <c r="D58" s="65" t="s">
        <v>110</v>
      </c>
      <c r="E58" s="53"/>
      <c r="F58" s="53"/>
      <c r="G58" s="52"/>
      <c r="H58" s="52"/>
      <c r="I58" s="68"/>
      <c r="J58" s="50"/>
      <c r="K58" s="62"/>
      <c r="L58" s="63"/>
      <c r="M58" s="64"/>
      <c r="N58" s="64"/>
      <c r="O58" s="70"/>
      <c r="P58" s="70"/>
      <c r="Q58" s="60"/>
      <c r="S58" s="65" t="s">
        <v>210</v>
      </c>
      <c r="T58" s="52"/>
      <c r="U58" s="53"/>
      <c r="V58" s="176"/>
      <c r="W58" s="52"/>
      <c r="X58" s="68"/>
      <c r="Y58" s="50"/>
      <c r="Z58" s="62"/>
      <c r="AA58" s="63"/>
      <c r="AB58" s="64"/>
      <c r="AC58" s="64"/>
      <c r="AD58" s="70"/>
      <c r="AE58" s="70"/>
      <c r="AF58" s="60"/>
    </row>
    <row r="59" spans="3:32" ht="12.75">
      <c r="C59" s="126"/>
      <c r="D59" s="65" t="s">
        <v>83</v>
      </c>
      <c r="E59" s="53"/>
      <c r="F59" s="53"/>
      <c r="G59" s="52"/>
      <c r="H59" s="55"/>
      <c r="I59" s="56"/>
      <c r="J59" s="52"/>
      <c r="K59" s="62"/>
      <c r="L59" s="63"/>
      <c r="M59" s="64"/>
      <c r="N59" s="64"/>
      <c r="O59" s="70"/>
      <c r="P59" s="70"/>
      <c r="Q59" s="60"/>
      <c r="S59" s="65" t="s">
        <v>241</v>
      </c>
      <c r="T59" s="52"/>
      <c r="U59" s="53"/>
      <c r="V59" s="176"/>
      <c r="W59" s="55"/>
      <c r="X59" s="56"/>
      <c r="Y59" s="52"/>
      <c r="Z59" s="62"/>
      <c r="AA59" s="63"/>
      <c r="AB59" s="64"/>
      <c r="AC59" s="64"/>
      <c r="AD59" s="70"/>
      <c r="AE59" s="70"/>
      <c r="AF59" s="60"/>
    </row>
    <row r="60" spans="3:32" ht="12.75">
      <c r="C60" s="126"/>
      <c r="D60" s="65" t="s">
        <v>227</v>
      </c>
      <c r="E60" s="80"/>
      <c r="F60" s="80"/>
      <c r="G60" s="79"/>
      <c r="H60" s="100"/>
      <c r="I60" s="56"/>
      <c r="J60" s="52"/>
      <c r="K60" s="62"/>
      <c r="L60" s="63"/>
      <c r="M60" s="64"/>
      <c r="N60" s="64"/>
      <c r="O60" s="70"/>
      <c r="P60" s="70"/>
      <c r="Q60" s="60"/>
      <c r="S60" s="61" t="s">
        <v>214</v>
      </c>
      <c r="T60" s="79"/>
      <c r="U60" s="80"/>
      <c r="V60" s="177"/>
      <c r="W60" s="55"/>
      <c r="X60" s="56"/>
      <c r="Y60" s="52"/>
      <c r="Z60" s="62"/>
      <c r="AA60" s="63"/>
      <c r="AB60" s="64"/>
      <c r="AC60" s="64"/>
      <c r="AD60" s="70"/>
      <c r="AE60" s="70"/>
      <c r="AF60" s="60"/>
    </row>
    <row r="61" spans="3:32" ht="12.75">
      <c r="C61" s="126"/>
      <c r="D61" s="149" t="s">
        <v>108</v>
      </c>
      <c r="E61" s="53"/>
      <c r="F61" s="53"/>
      <c r="G61" s="52"/>
      <c r="H61" s="52"/>
      <c r="I61" s="56"/>
      <c r="J61" s="52"/>
      <c r="K61" s="62"/>
      <c r="L61" s="63"/>
      <c r="M61" s="64"/>
      <c r="N61" s="64"/>
      <c r="O61" s="70"/>
      <c r="P61" s="70"/>
      <c r="Q61" s="60"/>
      <c r="S61" s="72" t="s">
        <v>216</v>
      </c>
      <c r="T61" s="52"/>
      <c r="U61" s="53"/>
      <c r="V61" s="176"/>
      <c r="W61" s="52"/>
      <c r="X61" s="56"/>
      <c r="Y61" s="52"/>
      <c r="Z61" s="62"/>
      <c r="AA61" s="63"/>
      <c r="AB61" s="64"/>
      <c r="AC61" s="64"/>
      <c r="AD61" s="70"/>
      <c r="AE61" s="70"/>
      <c r="AF61" s="60"/>
    </row>
    <row r="62" spans="3:32" ht="12.75">
      <c r="C62"/>
      <c r="D62" s="146" t="s">
        <v>90</v>
      </c>
      <c r="E62" s="53"/>
      <c r="F62" s="53"/>
      <c r="G62" s="52"/>
      <c r="H62" s="52"/>
      <c r="I62" s="56"/>
      <c r="J62" s="52"/>
      <c r="K62" s="62"/>
      <c r="L62" s="63"/>
      <c r="M62" s="64"/>
      <c r="N62" s="64"/>
      <c r="O62" s="70"/>
      <c r="P62" s="70"/>
      <c r="Q62" s="60"/>
      <c r="S62" s="149" t="s">
        <v>229</v>
      </c>
      <c r="T62" s="52"/>
      <c r="U62" s="53"/>
      <c r="V62" s="176"/>
      <c r="W62" s="55"/>
      <c r="X62" s="56"/>
      <c r="Y62" s="52"/>
      <c r="Z62" s="62"/>
      <c r="AA62" s="63"/>
      <c r="AB62" s="64"/>
      <c r="AC62" s="64"/>
      <c r="AD62" s="70"/>
      <c r="AE62" s="70"/>
      <c r="AF62" s="60"/>
    </row>
    <row r="63" spans="3:32" ht="13.5" thickBot="1">
      <c r="C63" s="31"/>
      <c r="D63" s="61" t="s">
        <v>98</v>
      </c>
      <c r="E63" s="85"/>
      <c r="F63" s="85"/>
      <c r="G63" s="84"/>
      <c r="H63" s="87"/>
      <c r="I63" s="88"/>
      <c r="J63" s="84"/>
      <c r="K63" s="128"/>
      <c r="L63" s="116"/>
      <c r="M63" s="129"/>
      <c r="N63" s="129"/>
      <c r="O63" s="85"/>
      <c r="P63" s="85"/>
      <c r="Q63" s="130"/>
      <c r="S63" s="83" t="s">
        <v>217</v>
      </c>
      <c r="T63" s="84"/>
      <c r="U63" s="85"/>
      <c r="V63" s="178"/>
      <c r="W63" s="84"/>
      <c r="X63" s="88"/>
      <c r="Y63" s="84"/>
      <c r="Z63" s="128"/>
      <c r="AA63" s="116"/>
      <c r="AB63" s="129"/>
      <c r="AC63" s="129"/>
      <c r="AD63" s="92"/>
      <c r="AE63" s="92"/>
      <c r="AF63" s="130"/>
    </row>
    <row r="64" spans="3:62" ht="12.75">
      <c r="C64" s="31" t="s">
        <v>268</v>
      </c>
      <c r="D64" s="131" t="s">
        <v>78</v>
      </c>
      <c r="E64" s="132"/>
      <c r="F64" s="132"/>
      <c r="G64" s="133"/>
      <c r="H64" s="133"/>
      <c r="I64" s="132"/>
      <c r="J64" s="134"/>
      <c r="K64" s="135"/>
      <c r="L64" s="135"/>
      <c r="M64" s="135"/>
      <c r="N64" s="135"/>
      <c r="O64" s="135"/>
      <c r="P64" s="135"/>
      <c r="Q64" s="136">
        <v>1</v>
      </c>
      <c r="S64" s="161" t="s">
        <v>124</v>
      </c>
      <c r="T64" s="162"/>
      <c r="U64" s="163" t="s">
        <v>125</v>
      </c>
      <c r="V64" s="164"/>
      <c r="W64" s="165"/>
      <c r="X64" s="164"/>
      <c r="Y64" s="166"/>
      <c r="Z64" s="167"/>
      <c r="AA64" s="167"/>
      <c r="AB64" s="167"/>
      <c r="AC64" s="163"/>
      <c r="AD64" s="163"/>
      <c r="AE64" s="163"/>
      <c r="AF64" s="168">
        <v>3</v>
      </c>
      <c r="AX64" s="208"/>
      <c r="AY64" s="208"/>
      <c r="AZ64" s="209"/>
      <c r="BA64" s="227"/>
      <c r="BB64" s="227"/>
      <c r="BC64" s="228"/>
      <c r="BD64" s="227"/>
      <c r="BE64" s="227"/>
      <c r="BF64" s="227"/>
      <c r="BG64" s="227"/>
      <c r="BH64" s="227"/>
      <c r="BI64" s="227"/>
      <c r="BJ64" s="229"/>
    </row>
    <row r="65" spans="3:62" ht="9" customHeight="1">
      <c r="C65" s="31"/>
      <c r="D65" s="49" t="s">
        <v>13</v>
      </c>
      <c r="E65" s="45" t="s">
        <v>14</v>
      </c>
      <c r="F65" s="45" t="s">
        <v>15</v>
      </c>
      <c r="G65" s="44" t="s">
        <v>16</v>
      </c>
      <c r="H65" s="44" t="s">
        <v>17</v>
      </c>
      <c r="I65" s="45" t="s">
        <v>18</v>
      </c>
      <c r="J65" s="45" t="s">
        <v>19</v>
      </c>
      <c r="K65" s="46" t="s">
        <v>20</v>
      </c>
      <c r="L65" s="47" t="s">
        <v>21</v>
      </c>
      <c r="M65" s="47" t="s">
        <v>22</v>
      </c>
      <c r="N65" s="46" t="s">
        <v>23</v>
      </c>
      <c r="O65" s="47" t="s">
        <v>24</v>
      </c>
      <c r="P65" s="47" t="s">
        <v>25</v>
      </c>
      <c r="Q65" s="48" t="s">
        <v>26</v>
      </c>
      <c r="S65" s="49" t="s">
        <v>13</v>
      </c>
      <c r="T65" s="45" t="s">
        <v>14</v>
      </c>
      <c r="U65" s="45" t="s">
        <v>15</v>
      </c>
      <c r="V65" s="45" t="s">
        <v>16</v>
      </c>
      <c r="W65" s="44" t="s">
        <v>17</v>
      </c>
      <c r="X65" s="45" t="s">
        <v>18</v>
      </c>
      <c r="Y65" s="45" t="s">
        <v>19</v>
      </c>
      <c r="Z65" s="46" t="s">
        <v>20</v>
      </c>
      <c r="AA65" s="47" t="s">
        <v>21</v>
      </c>
      <c r="AB65" s="47" t="s">
        <v>22</v>
      </c>
      <c r="AC65" s="46" t="s">
        <v>23</v>
      </c>
      <c r="AD65" s="47" t="s">
        <v>24</v>
      </c>
      <c r="AE65" s="47" t="s">
        <v>25</v>
      </c>
      <c r="AF65" s="48" t="s">
        <v>26</v>
      </c>
      <c r="AH65" s="276" t="s">
        <v>254</v>
      </c>
      <c r="AI65" s="245" t="s">
        <v>10</v>
      </c>
      <c r="AJ65" s="246" t="s">
        <v>255</v>
      </c>
      <c r="AK65" s="245" t="s">
        <v>256</v>
      </c>
      <c r="AL65" s="245" t="s">
        <v>11</v>
      </c>
      <c r="AM65" s="246" t="s">
        <v>257</v>
      </c>
      <c r="AN65" s="247" t="s">
        <v>12</v>
      </c>
      <c r="AO65" s="2"/>
      <c r="AP65" s="2"/>
      <c r="AX65" s="105"/>
      <c r="AY65" s="105"/>
      <c r="AZ65" s="47"/>
      <c r="BA65" s="47"/>
      <c r="BB65" s="105"/>
      <c r="BC65" s="105"/>
      <c r="BD65" s="47"/>
      <c r="BE65" s="47"/>
      <c r="BF65" s="47"/>
      <c r="BG65" s="47"/>
      <c r="BH65" s="47"/>
      <c r="BI65" s="47"/>
      <c r="BJ65" s="47"/>
    </row>
    <row r="66" spans="2:62" ht="12.75">
      <c r="B66" s="4"/>
      <c r="C66" s="31" t="s">
        <v>12</v>
      </c>
      <c r="D66" s="65" t="s">
        <v>80</v>
      </c>
      <c r="E66" s="52"/>
      <c r="F66" s="53"/>
      <c r="G66" s="52"/>
      <c r="H66" s="4">
        <v>1</v>
      </c>
      <c r="I66" s="56"/>
      <c r="J66" s="144">
        <v>1</v>
      </c>
      <c r="K66" s="62">
        <v>6</v>
      </c>
      <c r="L66" s="63"/>
      <c r="M66" s="64"/>
      <c r="N66" s="63"/>
      <c r="O66" s="53"/>
      <c r="P66" s="53"/>
      <c r="Q66" s="60">
        <f>K66-L66/2-M66+N66*3-P66*3-J66</f>
        <v>5</v>
      </c>
      <c r="S66" s="65" t="s">
        <v>127</v>
      </c>
      <c r="T66" s="52"/>
      <c r="U66" s="53"/>
      <c r="V66" s="52"/>
      <c r="W66" s="55">
        <v>7</v>
      </c>
      <c r="X66" s="56"/>
      <c r="Y66" s="52"/>
      <c r="Z66" s="62">
        <v>6.5</v>
      </c>
      <c r="AA66" s="63"/>
      <c r="AB66" s="64"/>
      <c r="AC66" s="63"/>
      <c r="AD66" s="53"/>
      <c r="AE66" s="53"/>
      <c r="AF66" s="60">
        <f>Z66-AA66/2-AB66+AC66*3-AE66*3-Y66</f>
        <v>6.5</v>
      </c>
      <c r="AH66" s="278" t="s">
        <v>269</v>
      </c>
      <c r="AI66" s="249">
        <v>72</v>
      </c>
      <c r="AJ66" s="250">
        <v>91</v>
      </c>
      <c r="AK66" s="249">
        <v>18</v>
      </c>
      <c r="AL66" s="249">
        <v>14</v>
      </c>
      <c r="AM66" s="250">
        <v>30</v>
      </c>
      <c r="AN66" s="251">
        <f>SUM(AK66:AM66)</f>
        <v>62</v>
      </c>
      <c r="AO66" s="2"/>
      <c r="AP66" s="269" t="s">
        <v>270</v>
      </c>
      <c r="AX66" s="30"/>
      <c r="AY66" s="16"/>
      <c r="AZ66" s="30"/>
      <c r="BA66" s="213"/>
      <c r="BB66" s="214"/>
      <c r="BC66" s="30"/>
      <c r="BD66" s="212"/>
      <c r="BE66" s="212"/>
      <c r="BF66" s="16"/>
      <c r="BG66" s="212"/>
      <c r="BH66" s="16"/>
      <c r="BI66" s="16"/>
      <c r="BJ66" s="212"/>
    </row>
    <row r="67" spans="3:62" ht="12.75">
      <c r="C67" s="31" t="s">
        <v>31</v>
      </c>
      <c r="D67" s="65" t="s">
        <v>87</v>
      </c>
      <c r="E67" s="50"/>
      <c r="F67" s="66"/>
      <c r="G67" s="52" t="s">
        <v>46</v>
      </c>
      <c r="H67" s="55">
        <v>5</v>
      </c>
      <c r="I67" s="68"/>
      <c r="J67" s="145"/>
      <c r="K67" s="57">
        <v>6.5</v>
      </c>
      <c r="L67" s="69"/>
      <c r="M67" s="53"/>
      <c r="N67" s="59"/>
      <c r="O67" s="70"/>
      <c r="P67" s="70"/>
      <c r="Q67" s="60">
        <f aca="true" t="shared" si="5" ref="Q67:Q75">K67-L67/2-M67+N67*3-P67*3-J67</f>
        <v>6.5</v>
      </c>
      <c r="S67" s="65" t="s">
        <v>164</v>
      </c>
      <c r="T67" s="50"/>
      <c r="U67" s="66"/>
      <c r="V67" s="50"/>
      <c r="W67" s="55">
        <v>4</v>
      </c>
      <c r="X67" s="68"/>
      <c r="Y67" s="50"/>
      <c r="Z67" s="57">
        <v>6</v>
      </c>
      <c r="AA67" s="69"/>
      <c r="AB67" s="53"/>
      <c r="AC67" s="59"/>
      <c r="AD67" s="70"/>
      <c r="AE67" s="70"/>
      <c r="AF67" s="60">
        <f aca="true" t="shared" si="6" ref="AF67:AF76">Z67-AA67/2-AB67+AC67*3-AE67*3-Y67</f>
        <v>6</v>
      </c>
      <c r="AH67" s="279" t="s">
        <v>271</v>
      </c>
      <c r="AI67" s="265" t="s">
        <v>272</v>
      </c>
      <c r="AJ67" s="266" t="s">
        <v>273</v>
      </c>
      <c r="AK67" s="265" t="s">
        <v>274</v>
      </c>
      <c r="AL67" s="265" t="s">
        <v>275</v>
      </c>
      <c r="AM67" s="266" t="s">
        <v>276</v>
      </c>
      <c r="AN67" s="267" t="s">
        <v>277</v>
      </c>
      <c r="AO67" s="2"/>
      <c r="AP67" s="201" t="s">
        <v>278</v>
      </c>
      <c r="AX67" s="30"/>
      <c r="AY67" s="16"/>
      <c r="AZ67" s="30"/>
      <c r="BA67" s="213"/>
      <c r="BB67" s="214"/>
      <c r="BC67" s="30"/>
      <c r="BD67" s="212"/>
      <c r="BE67" s="212"/>
      <c r="BF67" s="16"/>
      <c r="BG67" s="16"/>
      <c r="BH67" s="16"/>
      <c r="BI67" s="16"/>
      <c r="BJ67" s="212"/>
    </row>
    <row r="68" spans="3:62" ht="12.75">
      <c r="C68" s="31" t="s">
        <v>34</v>
      </c>
      <c r="D68" s="65" t="s">
        <v>111</v>
      </c>
      <c r="E68" s="52"/>
      <c r="F68" s="53"/>
      <c r="G68" s="52"/>
      <c r="H68" s="55">
        <v>1</v>
      </c>
      <c r="I68" s="56"/>
      <c r="J68" s="144"/>
      <c r="K68" s="57">
        <v>6</v>
      </c>
      <c r="L68" s="69"/>
      <c r="M68" s="53"/>
      <c r="N68" s="59"/>
      <c r="O68" s="70"/>
      <c r="P68" s="70"/>
      <c r="Q68" s="60">
        <f t="shared" si="5"/>
        <v>6</v>
      </c>
      <c r="S68" s="65" t="s">
        <v>134</v>
      </c>
      <c r="T68" s="52"/>
      <c r="U68" s="53"/>
      <c r="V68" s="52" t="s">
        <v>46</v>
      </c>
      <c r="W68" s="4">
        <v>2</v>
      </c>
      <c r="X68" s="56">
        <v>0.8</v>
      </c>
      <c r="Y68" s="52"/>
      <c r="Z68" s="57">
        <v>5</v>
      </c>
      <c r="AA68" s="69"/>
      <c r="AB68" s="53"/>
      <c r="AC68" s="59"/>
      <c r="AD68" s="70"/>
      <c r="AE68" s="70"/>
      <c r="AF68" s="60">
        <f t="shared" si="6"/>
        <v>5</v>
      </c>
      <c r="AH68" s="1"/>
      <c r="AI68"/>
      <c r="AJ68"/>
      <c r="AK68"/>
      <c r="AL68"/>
      <c r="AM68"/>
      <c r="AN68"/>
      <c r="AO68"/>
      <c r="AP68"/>
      <c r="AV68" s="2"/>
      <c r="AW68" s="2"/>
      <c r="AX68" s="30"/>
      <c r="AY68" s="16"/>
      <c r="AZ68" s="30"/>
      <c r="BA68" s="213"/>
      <c r="BB68" s="214"/>
      <c r="BC68" s="30"/>
      <c r="BD68" s="212"/>
      <c r="BE68" s="212"/>
      <c r="BF68" s="16"/>
      <c r="BG68" s="16"/>
      <c r="BH68" s="16"/>
      <c r="BI68" s="16"/>
      <c r="BJ68" s="212"/>
    </row>
    <row r="69" spans="2:62" ht="12.75" customHeight="1">
      <c r="B69" s="4"/>
      <c r="C69" s="31" t="s">
        <v>24</v>
      </c>
      <c r="D69" s="65" t="s">
        <v>85</v>
      </c>
      <c r="E69" s="52"/>
      <c r="F69" s="53"/>
      <c r="G69" s="71"/>
      <c r="H69" s="4">
        <v>1</v>
      </c>
      <c r="I69" s="56"/>
      <c r="J69" s="144"/>
      <c r="K69" s="57">
        <v>6</v>
      </c>
      <c r="L69" s="69"/>
      <c r="M69" s="53"/>
      <c r="N69" s="59"/>
      <c r="O69" s="70"/>
      <c r="P69" s="70"/>
      <c r="Q69" s="60">
        <f t="shared" si="5"/>
        <v>6</v>
      </c>
      <c r="S69" s="65" t="s">
        <v>220</v>
      </c>
      <c r="T69" s="52" t="s">
        <v>259</v>
      </c>
      <c r="U69" s="53"/>
      <c r="V69" s="52"/>
      <c r="W69" s="55"/>
      <c r="X69" s="56"/>
      <c r="Y69" s="52"/>
      <c r="Z69" s="57"/>
      <c r="AA69" s="69"/>
      <c r="AB69" s="53"/>
      <c r="AC69" s="59"/>
      <c r="AD69" s="70"/>
      <c r="AE69" s="70"/>
      <c r="AF69" s="60">
        <f t="shared" si="6"/>
        <v>0</v>
      </c>
      <c r="AH69" s="276" t="s">
        <v>254</v>
      </c>
      <c r="AI69" s="245" t="s">
        <v>10</v>
      </c>
      <c r="AJ69" s="246" t="s">
        <v>255</v>
      </c>
      <c r="AK69" s="245" t="s">
        <v>256</v>
      </c>
      <c r="AL69" s="245" t="s">
        <v>11</v>
      </c>
      <c r="AM69" s="246" t="s">
        <v>257</v>
      </c>
      <c r="AN69" s="247" t="s">
        <v>12</v>
      </c>
      <c r="AO69" s="2"/>
      <c r="AP69"/>
      <c r="AV69" s="2"/>
      <c r="AW69" s="2"/>
      <c r="AX69" s="30"/>
      <c r="AY69" s="16"/>
      <c r="AZ69" s="30"/>
      <c r="BA69" s="213"/>
      <c r="BB69" s="214"/>
      <c r="BC69" s="30"/>
      <c r="BD69" s="212"/>
      <c r="BE69" s="212"/>
      <c r="BF69" s="16"/>
      <c r="BG69" s="16"/>
      <c r="BH69" s="16"/>
      <c r="BI69" s="16"/>
      <c r="BJ69" s="212"/>
    </row>
    <row r="70" spans="3:62" ht="13.5" customHeight="1">
      <c r="C70" s="31" t="s">
        <v>11</v>
      </c>
      <c r="D70" s="72" t="s">
        <v>63</v>
      </c>
      <c r="E70" s="52"/>
      <c r="F70" s="53"/>
      <c r="G70" s="52"/>
      <c r="H70" s="211">
        <v>2</v>
      </c>
      <c r="I70" s="56">
        <v>0.8</v>
      </c>
      <c r="J70" s="144"/>
      <c r="K70" s="73">
        <v>5</v>
      </c>
      <c r="L70" s="74"/>
      <c r="M70" s="53"/>
      <c r="N70" s="75"/>
      <c r="O70" s="70"/>
      <c r="P70" s="70"/>
      <c r="Q70" s="60">
        <f t="shared" si="5"/>
        <v>5</v>
      </c>
      <c r="S70" s="65" t="s">
        <v>130</v>
      </c>
      <c r="T70" s="148"/>
      <c r="U70" s="53"/>
      <c r="V70" s="52"/>
      <c r="W70" s="55">
        <v>2</v>
      </c>
      <c r="X70" s="56">
        <v>0.3</v>
      </c>
      <c r="Y70" s="52"/>
      <c r="Z70" s="73">
        <v>5.5</v>
      </c>
      <c r="AA70" s="74"/>
      <c r="AB70" s="53"/>
      <c r="AC70" s="75"/>
      <c r="AD70" s="70"/>
      <c r="AE70" s="70"/>
      <c r="AF70" s="60">
        <f t="shared" si="6"/>
        <v>5.5</v>
      </c>
      <c r="AH70" s="278" t="s">
        <v>279</v>
      </c>
      <c r="AI70" s="249">
        <v>91</v>
      </c>
      <c r="AJ70" s="250">
        <v>83</v>
      </c>
      <c r="AK70" s="249">
        <v>28</v>
      </c>
      <c r="AL70" s="249">
        <v>13</v>
      </c>
      <c r="AM70" s="250">
        <v>21</v>
      </c>
      <c r="AN70" s="251">
        <f>SUM(AK70:AM70)</f>
        <v>62</v>
      </c>
      <c r="AO70" s="2"/>
      <c r="AP70" s="252" t="s">
        <v>280</v>
      </c>
      <c r="AV70" s="2"/>
      <c r="AW70" s="2"/>
      <c r="AX70" s="30"/>
      <c r="AY70" s="16"/>
      <c r="AZ70" s="30"/>
      <c r="BA70" s="213"/>
      <c r="BB70" s="214"/>
      <c r="BC70" s="30"/>
      <c r="BD70" s="216"/>
      <c r="BE70" s="216"/>
      <c r="BF70" s="16"/>
      <c r="BG70" s="215"/>
      <c r="BH70" s="16"/>
      <c r="BI70" s="16"/>
      <c r="BJ70" s="212"/>
    </row>
    <row r="71" spans="2:62" ht="12.75">
      <c r="B71" s="30"/>
      <c r="C71" s="31" t="s">
        <v>21</v>
      </c>
      <c r="D71" s="65" t="s">
        <v>93</v>
      </c>
      <c r="E71" s="52"/>
      <c r="F71" s="53"/>
      <c r="G71" s="52"/>
      <c r="H71" s="55">
        <v>5</v>
      </c>
      <c r="I71" s="56"/>
      <c r="J71" s="144"/>
      <c r="K71" s="76">
        <v>6.5</v>
      </c>
      <c r="L71" s="76">
        <v>1</v>
      </c>
      <c r="M71" s="77"/>
      <c r="N71" s="59"/>
      <c r="O71" s="70"/>
      <c r="P71" s="70"/>
      <c r="Q71" s="60">
        <f t="shared" si="5"/>
        <v>6</v>
      </c>
      <c r="S71" s="72" t="s">
        <v>136</v>
      </c>
      <c r="T71" s="148"/>
      <c r="U71" s="53"/>
      <c r="V71" s="52"/>
      <c r="W71" s="55">
        <v>1</v>
      </c>
      <c r="X71" s="56"/>
      <c r="Y71" s="52"/>
      <c r="Z71" s="76">
        <v>6</v>
      </c>
      <c r="AA71" s="76"/>
      <c r="AB71" s="77"/>
      <c r="AC71" s="59">
        <v>1</v>
      </c>
      <c r="AD71" s="70"/>
      <c r="AE71" s="70"/>
      <c r="AF71" s="60">
        <f t="shared" si="6"/>
        <v>9</v>
      </c>
      <c r="AH71" s="279" t="s">
        <v>281</v>
      </c>
      <c r="AI71" s="253" t="s">
        <v>282</v>
      </c>
      <c r="AJ71" s="254" t="s">
        <v>283</v>
      </c>
      <c r="AK71" s="253" t="s">
        <v>284</v>
      </c>
      <c r="AL71" s="253" t="s">
        <v>285</v>
      </c>
      <c r="AM71" s="254" t="s">
        <v>286</v>
      </c>
      <c r="AN71" s="255" t="s">
        <v>287</v>
      </c>
      <c r="AO71" s="2"/>
      <c r="AP71" s="201" t="s">
        <v>288</v>
      </c>
      <c r="AV71" s="2"/>
      <c r="AW71" s="2"/>
      <c r="AX71" s="30"/>
      <c r="AY71" s="16"/>
      <c r="AZ71" s="30"/>
      <c r="BA71" s="213"/>
      <c r="BB71" s="214"/>
      <c r="BC71" s="30"/>
      <c r="BD71" s="212"/>
      <c r="BE71" s="212"/>
      <c r="BF71" s="16"/>
      <c r="BG71" s="16"/>
      <c r="BH71" s="16"/>
      <c r="BI71" s="16"/>
      <c r="BJ71" s="212"/>
    </row>
    <row r="72" spans="3:62" ht="12.75">
      <c r="C72" s="31" t="s">
        <v>43</v>
      </c>
      <c r="D72" s="78" t="s">
        <v>119</v>
      </c>
      <c r="E72" s="79"/>
      <c r="F72" s="80"/>
      <c r="G72" s="79"/>
      <c r="H72" s="4">
        <v>4</v>
      </c>
      <c r="I72" s="56">
        <v>0.3</v>
      </c>
      <c r="J72" s="144"/>
      <c r="K72" s="76">
        <v>5.5</v>
      </c>
      <c r="L72" s="76"/>
      <c r="M72" s="82"/>
      <c r="N72" s="59"/>
      <c r="O72" s="70"/>
      <c r="P72" s="70"/>
      <c r="Q72" s="60">
        <f t="shared" si="5"/>
        <v>5.5</v>
      </c>
      <c r="S72" s="78" t="s">
        <v>138</v>
      </c>
      <c r="T72" s="174"/>
      <c r="U72" s="80"/>
      <c r="V72" s="79"/>
      <c r="W72" s="4">
        <v>3</v>
      </c>
      <c r="X72" s="56"/>
      <c r="Y72" s="52"/>
      <c r="Z72" s="76">
        <v>5.5</v>
      </c>
      <c r="AA72" s="76"/>
      <c r="AB72" s="82">
        <v>1</v>
      </c>
      <c r="AC72" s="59">
        <v>1</v>
      </c>
      <c r="AD72" s="70">
        <v>1</v>
      </c>
      <c r="AE72" s="70"/>
      <c r="AF72" s="60">
        <f t="shared" si="6"/>
        <v>7.5</v>
      </c>
      <c r="AH72" s="1"/>
      <c r="AI72"/>
      <c r="AJ72"/>
      <c r="AK72"/>
      <c r="AL72"/>
      <c r="AM72"/>
      <c r="AN72"/>
      <c r="AO72"/>
      <c r="AP72"/>
      <c r="AV72" s="2"/>
      <c r="AW72" s="2"/>
      <c r="AX72" s="218"/>
      <c r="AY72" s="215"/>
      <c r="AZ72" s="218"/>
      <c r="BA72" s="213"/>
      <c r="BB72" s="214"/>
      <c r="BC72" s="30"/>
      <c r="BD72" s="212"/>
      <c r="BE72" s="212"/>
      <c r="BF72" s="16"/>
      <c r="BG72" s="16"/>
      <c r="BH72" s="16"/>
      <c r="BI72" s="16"/>
      <c r="BJ72" s="212"/>
    </row>
    <row r="73" spans="3:62" ht="12.75">
      <c r="C73" s="31" t="s">
        <v>21</v>
      </c>
      <c r="D73" s="149" t="s">
        <v>103</v>
      </c>
      <c r="E73" s="52"/>
      <c r="F73" s="53"/>
      <c r="G73" s="79"/>
      <c r="H73" s="55">
        <v>1</v>
      </c>
      <c r="I73" s="56">
        <v>0.3</v>
      </c>
      <c r="J73" s="144"/>
      <c r="K73" s="76">
        <v>5.5</v>
      </c>
      <c r="L73" s="69"/>
      <c r="M73" s="59"/>
      <c r="N73" s="59"/>
      <c r="O73" s="70"/>
      <c r="P73" s="70"/>
      <c r="Q73" s="60">
        <f t="shared" si="5"/>
        <v>5.5</v>
      </c>
      <c r="S73" s="65" t="s">
        <v>170</v>
      </c>
      <c r="T73" s="174"/>
      <c r="U73" s="80"/>
      <c r="V73" s="52"/>
      <c r="W73" s="55">
        <v>2</v>
      </c>
      <c r="X73" s="56">
        <v>0.3</v>
      </c>
      <c r="Y73" s="52"/>
      <c r="Z73" s="76">
        <v>5.5</v>
      </c>
      <c r="AA73" s="76"/>
      <c r="AB73" s="82"/>
      <c r="AC73" s="59"/>
      <c r="AD73" s="70"/>
      <c r="AE73" s="70"/>
      <c r="AF73" s="60">
        <f t="shared" si="6"/>
        <v>5.5</v>
      </c>
      <c r="AH73" s="276" t="s">
        <v>254</v>
      </c>
      <c r="AI73" s="277" t="s">
        <v>10</v>
      </c>
      <c r="AJ73" s="246" t="s">
        <v>255</v>
      </c>
      <c r="AK73" s="245" t="s">
        <v>256</v>
      </c>
      <c r="AL73" s="245" t="s">
        <v>11</v>
      </c>
      <c r="AM73" s="246" t="s">
        <v>257</v>
      </c>
      <c r="AN73" s="247" t="s">
        <v>12</v>
      </c>
      <c r="AO73" s="2"/>
      <c r="AP73" s="2"/>
      <c r="AV73" s="2"/>
      <c r="AW73" s="2"/>
      <c r="AX73" s="30"/>
      <c r="AY73" s="16"/>
      <c r="AZ73" s="30"/>
      <c r="BA73" s="213"/>
      <c r="BB73" s="214"/>
      <c r="BC73" s="30"/>
      <c r="BD73" s="212"/>
      <c r="BE73" s="212"/>
      <c r="BF73" s="16"/>
      <c r="BG73" s="16"/>
      <c r="BH73" s="16"/>
      <c r="BI73" s="16"/>
      <c r="BJ73" s="212"/>
    </row>
    <row r="74" spans="4:62" ht="12.75">
      <c r="D74" s="149" t="s">
        <v>97</v>
      </c>
      <c r="E74" s="148"/>
      <c r="F74" s="53"/>
      <c r="G74" s="79"/>
      <c r="H74" s="4">
        <v>2</v>
      </c>
      <c r="I74" s="56"/>
      <c r="J74" s="144"/>
      <c r="K74" s="57">
        <v>7</v>
      </c>
      <c r="L74" s="69"/>
      <c r="M74" s="59"/>
      <c r="N74" s="59">
        <v>1</v>
      </c>
      <c r="O74" s="70"/>
      <c r="P74" s="70"/>
      <c r="Q74" s="60">
        <f t="shared" si="5"/>
        <v>10</v>
      </c>
      <c r="S74" s="61" t="s">
        <v>252</v>
      </c>
      <c r="T74" s="174" t="s">
        <v>258</v>
      </c>
      <c r="U74" s="80"/>
      <c r="V74" s="52"/>
      <c r="W74" s="55"/>
      <c r="X74" s="56"/>
      <c r="Y74" s="52"/>
      <c r="Z74" s="76"/>
      <c r="AA74" s="76"/>
      <c r="AB74" s="82"/>
      <c r="AC74" s="59"/>
      <c r="AD74" s="70"/>
      <c r="AE74" s="70"/>
      <c r="AF74" s="60">
        <f t="shared" si="6"/>
        <v>0</v>
      </c>
      <c r="AH74" s="278" t="s">
        <v>289</v>
      </c>
      <c r="AI74" s="249">
        <v>94</v>
      </c>
      <c r="AJ74" s="250">
        <v>84</v>
      </c>
      <c r="AK74" s="249">
        <v>22</v>
      </c>
      <c r="AL74" s="249">
        <v>15</v>
      </c>
      <c r="AM74" s="250">
        <v>27</v>
      </c>
      <c r="AN74" s="251">
        <f>SUM(AK74:AM74)</f>
        <v>64</v>
      </c>
      <c r="AO74" s="2"/>
      <c r="AP74" s="263" t="s">
        <v>290</v>
      </c>
      <c r="AV74" s="2"/>
      <c r="AW74" s="2"/>
      <c r="AX74" s="219"/>
      <c r="AY74" s="16"/>
      <c r="AZ74" s="30"/>
      <c r="BA74" s="213"/>
      <c r="BB74" s="214"/>
      <c r="BC74" s="30"/>
      <c r="BD74" s="212"/>
      <c r="BE74" s="212"/>
      <c r="BF74" s="16"/>
      <c r="BG74" s="16"/>
      <c r="BH74" s="16"/>
      <c r="BI74" s="16"/>
      <c r="BJ74" s="212"/>
    </row>
    <row r="75" spans="3:62" ht="12.75">
      <c r="C75" s="31" t="s">
        <v>10</v>
      </c>
      <c r="D75" s="61" t="s">
        <v>223</v>
      </c>
      <c r="E75" s="148"/>
      <c r="F75" s="53"/>
      <c r="G75" s="52"/>
      <c r="H75" s="55">
        <v>3</v>
      </c>
      <c r="I75" s="56"/>
      <c r="J75" s="144"/>
      <c r="K75" s="57">
        <v>6</v>
      </c>
      <c r="L75" s="69"/>
      <c r="M75" s="59"/>
      <c r="N75" s="59"/>
      <c r="O75" s="70"/>
      <c r="P75" s="70"/>
      <c r="Q75" s="60">
        <f t="shared" si="5"/>
        <v>6</v>
      </c>
      <c r="S75" s="61" t="s">
        <v>150</v>
      </c>
      <c r="T75" s="52"/>
      <c r="U75" s="53"/>
      <c r="V75" s="52"/>
      <c r="W75" s="4">
        <v>4</v>
      </c>
      <c r="X75" s="56"/>
      <c r="Y75" s="52"/>
      <c r="Z75" s="57">
        <v>8</v>
      </c>
      <c r="AA75" s="69"/>
      <c r="AB75" s="59"/>
      <c r="AC75" s="59">
        <v>3</v>
      </c>
      <c r="AD75" s="70"/>
      <c r="AE75" s="70"/>
      <c r="AF75" s="60">
        <f t="shared" si="6"/>
        <v>17</v>
      </c>
      <c r="AH75" s="279" t="s">
        <v>291</v>
      </c>
      <c r="AI75" s="253" t="s">
        <v>292</v>
      </c>
      <c r="AJ75" s="254" t="s">
        <v>293</v>
      </c>
      <c r="AK75" s="253" t="s">
        <v>294</v>
      </c>
      <c r="AL75" s="253" t="s">
        <v>295</v>
      </c>
      <c r="AM75" s="254" t="s">
        <v>296</v>
      </c>
      <c r="AN75" s="255" t="s">
        <v>262</v>
      </c>
      <c r="AO75" s="2"/>
      <c r="AP75" s="201" t="s">
        <v>297</v>
      </c>
      <c r="AV75" s="2"/>
      <c r="AW75" s="2"/>
      <c r="AX75" s="219"/>
      <c r="AY75" s="16"/>
      <c r="AZ75" s="30"/>
      <c r="BA75" s="213"/>
      <c r="BB75" s="214"/>
      <c r="BC75" s="30"/>
      <c r="BD75" s="212"/>
      <c r="BE75" s="212"/>
      <c r="BF75" s="16"/>
      <c r="BG75" s="16"/>
      <c r="BH75" s="16"/>
      <c r="BI75" s="16"/>
      <c r="BJ75" s="212"/>
    </row>
    <row r="76" spans="3:62" ht="13.5" thickBot="1">
      <c r="C76" s="31" t="s">
        <v>52</v>
      </c>
      <c r="D76" s="83" t="s">
        <v>102</v>
      </c>
      <c r="E76" s="150"/>
      <c r="F76" s="85"/>
      <c r="G76" s="84"/>
      <c r="H76" s="87">
        <v>2</v>
      </c>
      <c r="I76" s="88"/>
      <c r="J76" s="151"/>
      <c r="K76" s="89">
        <v>6</v>
      </c>
      <c r="L76" s="90"/>
      <c r="M76" s="85"/>
      <c r="N76" s="91"/>
      <c r="O76" s="92"/>
      <c r="P76" s="92"/>
      <c r="Q76" s="93">
        <f>K76-L76/2-M76+N76*3-P76*3-J76</f>
        <v>6</v>
      </c>
      <c r="S76" s="83" t="s">
        <v>146</v>
      </c>
      <c r="T76" s="84"/>
      <c r="U76" s="85"/>
      <c r="V76" s="84"/>
      <c r="W76" s="87">
        <v>5</v>
      </c>
      <c r="X76" s="88"/>
      <c r="Y76" s="84"/>
      <c r="Z76" s="89">
        <v>6</v>
      </c>
      <c r="AA76" s="90"/>
      <c r="AB76" s="85"/>
      <c r="AC76" s="91"/>
      <c r="AD76" s="92"/>
      <c r="AE76" s="92"/>
      <c r="AF76" s="93">
        <f t="shared" si="6"/>
        <v>6</v>
      </c>
      <c r="AH76" s="1"/>
      <c r="AI76"/>
      <c r="AJ76"/>
      <c r="AK76"/>
      <c r="AL76"/>
      <c r="AM76"/>
      <c r="AN76"/>
      <c r="AO76"/>
      <c r="AP76"/>
      <c r="AV76" s="2"/>
      <c r="AW76" s="2"/>
      <c r="AX76" s="219"/>
      <c r="AY76" s="16"/>
      <c r="AZ76" s="30"/>
      <c r="BA76" s="213"/>
      <c r="BB76" s="214"/>
      <c r="BC76" s="30"/>
      <c r="BD76" s="212"/>
      <c r="BE76" s="212"/>
      <c r="BF76" s="16"/>
      <c r="BG76" s="16"/>
      <c r="BH76" s="16"/>
      <c r="BI76" s="16"/>
      <c r="BJ76" s="212"/>
    </row>
    <row r="77" spans="3:62" ht="12.75">
      <c r="C77" s="31" t="s">
        <v>55</v>
      </c>
      <c r="D77" s="149" t="s">
        <v>114</v>
      </c>
      <c r="E77" s="152"/>
      <c r="F77" s="119"/>
      <c r="G77" s="95"/>
      <c r="H77" s="211"/>
      <c r="I77" s="97"/>
      <c r="J77" s="95"/>
      <c r="K77" s="122"/>
      <c r="L77" s="123"/>
      <c r="M77" s="124"/>
      <c r="N77" s="124"/>
      <c r="O77" s="119"/>
      <c r="P77" s="119"/>
      <c r="Q77" s="99">
        <f aca="true" t="shared" si="7" ref="Q77:Q83">K77-L77/2-M77+N77*3-P77*3-J77</f>
        <v>0</v>
      </c>
      <c r="S77" s="61" t="s">
        <v>148</v>
      </c>
      <c r="T77" s="148"/>
      <c r="U77" s="53"/>
      <c r="V77" s="96"/>
      <c r="W77" s="55"/>
      <c r="X77" s="97"/>
      <c r="Y77" s="98"/>
      <c r="Z77" s="57"/>
      <c r="AA77" s="63"/>
      <c r="AB77" s="64"/>
      <c r="AC77" s="64"/>
      <c r="AD77" s="53"/>
      <c r="AE77" s="53"/>
      <c r="AF77" s="99">
        <f>Z77-AA77/2-AB77+AC77*3-AE77*3-Y77</f>
        <v>0</v>
      </c>
      <c r="AH77" s="276" t="s">
        <v>254</v>
      </c>
      <c r="AI77" s="245" t="s">
        <v>10</v>
      </c>
      <c r="AJ77" s="246" t="s">
        <v>255</v>
      </c>
      <c r="AK77" s="245" t="s">
        <v>256</v>
      </c>
      <c r="AL77" s="245" t="s">
        <v>11</v>
      </c>
      <c r="AM77" s="246" t="s">
        <v>257</v>
      </c>
      <c r="AN77" s="247" t="s">
        <v>12</v>
      </c>
      <c r="AO77" s="2"/>
      <c r="AP77" s="272" t="s">
        <v>298</v>
      </c>
      <c r="AV77" s="2"/>
      <c r="AW77" s="2"/>
      <c r="AX77" s="219"/>
      <c r="AY77" s="16"/>
      <c r="AZ77" s="30"/>
      <c r="BA77" s="213"/>
      <c r="BB77" s="214"/>
      <c r="BC77" s="30"/>
      <c r="BD77" s="212"/>
      <c r="BE77" s="212"/>
      <c r="BF77" s="16"/>
      <c r="BG77" s="16"/>
      <c r="BH77" s="16"/>
      <c r="BI77" s="16"/>
      <c r="BJ77" s="212"/>
    </row>
    <row r="78" spans="2:62" ht="12.75">
      <c r="B78" s="4"/>
      <c r="C78" s="31" t="s">
        <v>57</v>
      </c>
      <c r="D78" s="65" t="s">
        <v>251</v>
      </c>
      <c r="E78" s="148"/>
      <c r="F78" s="53"/>
      <c r="G78" s="52"/>
      <c r="H78" s="211"/>
      <c r="I78" s="68"/>
      <c r="J78" s="50"/>
      <c r="K78" s="62"/>
      <c r="L78" s="63"/>
      <c r="M78" s="64"/>
      <c r="N78" s="64"/>
      <c r="O78" s="70"/>
      <c r="P78" s="70"/>
      <c r="Q78" s="60">
        <f t="shared" si="7"/>
        <v>0</v>
      </c>
      <c r="S78" s="61" t="s">
        <v>142</v>
      </c>
      <c r="T78" s="148" t="s">
        <v>255</v>
      </c>
      <c r="U78" s="53"/>
      <c r="V78" s="54"/>
      <c r="W78" s="55">
        <v>1</v>
      </c>
      <c r="X78" s="68">
        <v>0.3</v>
      </c>
      <c r="Y78" s="50"/>
      <c r="Z78" s="62">
        <v>5.5</v>
      </c>
      <c r="AA78" s="63"/>
      <c r="AB78" s="64"/>
      <c r="AC78" s="64"/>
      <c r="AD78" s="70"/>
      <c r="AE78" s="70"/>
      <c r="AF78" s="60">
        <f aca="true" t="shared" si="8" ref="AF78:AF83">Z78-AA78/2-AB78+AC78*3-AE78*3-Y78</f>
        <v>5.5</v>
      </c>
      <c r="AH78" s="278" t="s">
        <v>299</v>
      </c>
      <c r="AI78" s="249">
        <v>112</v>
      </c>
      <c r="AJ78" s="250">
        <v>110</v>
      </c>
      <c r="AK78" s="249">
        <v>24</v>
      </c>
      <c r="AL78" s="249">
        <v>13</v>
      </c>
      <c r="AM78" s="250">
        <v>24</v>
      </c>
      <c r="AN78" s="251">
        <f>SUM(AK78:AM78)</f>
        <v>61</v>
      </c>
      <c r="AO78" s="2"/>
      <c r="AP78" s="280" t="s">
        <v>300</v>
      </c>
      <c r="AV78" s="2"/>
      <c r="AW78" s="2"/>
      <c r="AX78" s="219"/>
      <c r="AY78" s="16"/>
      <c r="AZ78" s="30"/>
      <c r="BA78" s="213"/>
      <c r="BB78" s="214"/>
      <c r="BC78" s="30"/>
      <c r="BD78" s="212"/>
      <c r="BE78" s="212"/>
      <c r="BF78" s="16"/>
      <c r="BG78" s="16"/>
      <c r="BH78" s="16"/>
      <c r="BI78" s="16"/>
      <c r="BJ78" s="212"/>
    </row>
    <row r="79" spans="2:62" ht="12.75">
      <c r="B79" s="4"/>
      <c r="C79" s="31">
        <v>2</v>
      </c>
      <c r="D79" s="101" t="s">
        <v>122</v>
      </c>
      <c r="E79" s="160"/>
      <c r="F79" s="200"/>
      <c r="G79" s="52"/>
      <c r="H79" s="211"/>
      <c r="I79" s="56"/>
      <c r="J79" s="52"/>
      <c r="K79" s="62"/>
      <c r="L79" s="63"/>
      <c r="M79" s="64"/>
      <c r="N79" s="64"/>
      <c r="O79" s="70"/>
      <c r="P79" s="70"/>
      <c r="Q79" s="60">
        <f t="shared" si="7"/>
        <v>0</v>
      </c>
      <c r="S79" s="194" t="s">
        <v>172</v>
      </c>
      <c r="T79" s="148"/>
      <c r="U79" s="53"/>
      <c r="V79" s="54"/>
      <c r="W79" s="55"/>
      <c r="X79" s="56"/>
      <c r="Y79" s="52"/>
      <c r="Z79" s="62"/>
      <c r="AA79" s="63"/>
      <c r="AB79" s="64"/>
      <c r="AC79" s="64"/>
      <c r="AD79" s="70"/>
      <c r="AE79" s="70"/>
      <c r="AF79" s="60">
        <f t="shared" si="8"/>
        <v>0</v>
      </c>
      <c r="AH79" s="279" t="s">
        <v>301</v>
      </c>
      <c r="AI79" s="265" t="s">
        <v>302</v>
      </c>
      <c r="AJ79" s="266" t="s">
        <v>303</v>
      </c>
      <c r="AK79" s="265" t="s">
        <v>304</v>
      </c>
      <c r="AL79" s="265" t="s">
        <v>305</v>
      </c>
      <c r="AM79" s="266" t="s">
        <v>306</v>
      </c>
      <c r="AN79" s="267" t="s">
        <v>307</v>
      </c>
      <c r="AO79" s="2"/>
      <c r="AP79" s="201" t="s">
        <v>308</v>
      </c>
      <c r="AV79" s="2"/>
      <c r="AW79" s="243"/>
      <c r="AX79" s="218"/>
      <c r="AY79" s="215"/>
      <c r="AZ79" s="218"/>
      <c r="BA79" s="213"/>
      <c r="BB79" s="214"/>
      <c r="BC79" s="30"/>
      <c r="BD79" s="212"/>
      <c r="BE79" s="212"/>
      <c r="BF79" s="16"/>
      <c r="BG79" s="16"/>
      <c r="BH79" s="16"/>
      <c r="BI79" s="16"/>
      <c r="BJ79" s="212"/>
    </row>
    <row r="80" spans="3:62" ht="12.75">
      <c r="C80" s="31">
        <v>0</v>
      </c>
      <c r="D80" s="149" t="s">
        <v>107</v>
      </c>
      <c r="E80" s="98"/>
      <c r="F80" s="70"/>
      <c r="G80" s="52"/>
      <c r="H80" s="217"/>
      <c r="I80" s="56"/>
      <c r="J80" s="52"/>
      <c r="K80" s="62"/>
      <c r="L80" s="63"/>
      <c r="M80" s="64"/>
      <c r="N80" s="64"/>
      <c r="O80" s="70"/>
      <c r="P80" s="70"/>
      <c r="Q80" s="60">
        <f t="shared" si="7"/>
        <v>0</v>
      </c>
      <c r="S80" s="65" t="s">
        <v>155</v>
      </c>
      <c r="T80" s="148"/>
      <c r="U80" s="53"/>
      <c r="V80" s="54"/>
      <c r="W80" s="55"/>
      <c r="X80" s="56"/>
      <c r="Y80" s="52"/>
      <c r="Z80" s="62"/>
      <c r="AA80" s="63"/>
      <c r="AB80" s="64"/>
      <c r="AC80" s="64"/>
      <c r="AD80" s="70"/>
      <c r="AE80" s="70"/>
      <c r="AF80" s="60">
        <f t="shared" si="8"/>
        <v>0</v>
      </c>
      <c r="AV80" s="204"/>
      <c r="AW80" s="16"/>
      <c r="AX80" s="30"/>
      <c r="AY80" s="16"/>
      <c r="AZ80" s="30"/>
      <c r="BA80" s="213"/>
      <c r="BB80" s="214"/>
      <c r="BC80" s="30"/>
      <c r="BD80" s="212"/>
      <c r="BE80" s="212"/>
      <c r="BF80" s="16"/>
      <c r="BG80" s="16"/>
      <c r="BH80" s="16"/>
      <c r="BI80" s="16"/>
      <c r="BJ80" s="212"/>
    </row>
    <row r="81" spans="3:62" ht="12.75" customHeight="1">
      <c r="C81" s="31">
        <v>0</v>
      </c>
      <c r="D81" s="65" t="s">
        <v>89</v>
      </c>
      <c r="E81" s="52"/>
      <c r="F81" s="53"/>
      <c r="G81" s="79"/>
      <c r="I81" s="56"/>
      <c r="J81" s="52"/>
      <c r="K81" s="62"/>
      <c r="L81" s="63"/>
      <c r="M81" s="64"/>
      <c r="N81" s="64"/>
      <c r="O81" s="70"/>
      <c r="P81" s="70"/>
      <c r="Q81" s="60">
        <f t="shared" si="7"/>
        <v>0</v>
      </c>
      <c r="S81" s="65" t="s">
        <v>153</v>
      </c>
      <c r="T81" s="174"/>
      <c r="U81" s="80"/>
      <c r="V81" s="81"/>
      <c r="W81" s="55"/>
      <c r="X81" s="56"/>
      <c r="Y81" s="52"/>
      <c r="Z81" s="62"/>
      <c r="AA81" s="63"/>
      <c r="AB81" s="64"/>
      <c r="AC81" s="64"/>
      <c r="AD81" s="70"/>
      <c r="AE81" s="70"/>
      <c r="AF81" s="60">
        <f t="shared" si="8"/>
        <v>0</v>
      </c>
      <c r="AV81" s="204"/>
      <c r="AW81" s="16"/>
      <c r="AX81" s="30"/>
      <c r="AY81" s="16"/>
      <c r="AZ81" s="30"/>
      <c r="BA81" s="213"/>
      <c r="BB81" s="214"/>
      <c r="BC81" s="30"/>
      <c r="BD81" s="212"/>
      <c r="BE81" s="212"/>
      <c r="BF81" s="16"/>
      <c r="BG81" s="16"/>
      <c r="BH81" s="16"/>
      <c r="BI81" s="16"/>
      <c r="BJ81" s="212"/>
    </row>
    <row r="82" spans="3:62" ht="12.75">
      <c r="C82" s="31">
        <v>4</v>
      </c>
      <c r="D82" s="65" t="s">
        <v>109</v>
      </c>
      <c r="E82" s="52"/>
      <c r="F82" s="53"/>
      <c r="G82" s="220"/>
      <c r="H82" s="55"/>
      <c r="I82" s="56"/>
      <c r="J82" s="52"/>
      <c r="K82" s="62"/>
      <c r="L82" s="63"/>
      <c r="M82" s="64"/>
      <c r="N82" s="64"/>
      <c r="O82" s="70"/>
      <c r="P82" s="70"/>
      <c r="Q82" s="60">
        <f t="shared" si="7"/>
        <v>0</v>
      </c>
      <c r="S82" s="65" t="s">
        <v>166</v>
      </c>
      <c r="T82" s="148" t="s">
        <v>255</v>
      </c>
      <c r="U82" s="53"/>
      <c r="V82" s="1"/>
      <c r="W82" s="55">
        <v>1</v>
      </c>
      <c r="X82" s="56">
        <v>0.3</v>
      </c>
      <c r="Y82" s="52"/>
      <c r="Z82" s="62">
        <v>5.5</v>
      </c>
      <c r="AA82" s="63"/>
      <c r="AB82" s="64"/>
      <c r="AC82" s="64"/>
      <c r="AD82" s="70"/>
      <c r="AE82" s="70"/>
      <c r="AF82" s="60">
        <f t="shared" si="8"/>
        <v>5.5</v>
      </c>
      <c r="AV82" s="204"/>
      <c r="AW82" s="16"/>
      <c r="AX82" s="30"/>
      <c r="AY82" s="16"/>
      <c r="AZ82" s="30"/>
      <c r="BA82" s="213"/>
      <c r="BB82" s="214"/>
      <c r="BC82" s="30"/>
      <c r="BD82" s="212"/>
      <c r="BE82" s="212"/>
      <c r="BF82" s="16"/>
      <c r="BG82" s="16"/>
      <c r="BH82" s="16"/>
      <c r="BI82" s="16"/>
      <c r="BJ82" s="212"/>
    </row>
    <row r="83" spans="3:62" ht="12.75">
      <c r="C83" s="31" t="s">
        <v>65</v>
      </c>
      <c r="D83" s="65" t="s">
        <v>82</v>
      </c>
      <c r="E83" s="52"/>
      <c r="F83" s="53"/>
      <c r="G83" s="52"/>
      <c r="H83" s="55" t="s">
        <v>57</v>
      </c>
      <c r="I83" s="56"/>
      <c r="J83" s="52"/>
      <c r="K83" s="62"/>
      <c r="L83" s="63"/>
      <c r="M83" s="64"/>
      <c r="N83" s="64"/>
      <c r="O83" s="70"/>
      <c r="P83" s="70"/>
      <c r="Q83" s="60">
        <f t="shared" si="7"/>
        <v>0</v>
      </c>
      <c r="S83" s="65" t="s">
        <v>132</v>
      </c>
      <c r="T83" s="148"/>
      <c r="U83" s="53"/>
      <c r="V83" s="54"/>
      <c r="W83" s="55" t="s">
        <v>57</v>
      </c>
      <c r="X83" s="56"/>
      <c r="Y83" s="52"/>
      <c r="Z83" s="62"/>
      <c r="AA83" s="63"/>
      <c r="AB83" s="64"/>
      <c r="AC83" s="64"/>
      <c r="AD83" s="70"/>
      <c r="AE83" s="70"/>
      <c r="AF83" s="60">
        <f t="shared" si="8"/>
        <v>0</v>
      </c>
      <c r="AV83" s="204"/>
      <c r="AW83" s="16"/>
      <c r="AX83" s="30"/>
      <c r="AY83" s="16"/>
      <c r="AZ83" s="30"/>
      <c r="BA83" s="213"/>
      <c r="BB83" s="214"/>
      <c r="BC83" s="30"/>
      <c r="BD83" s="212"/>
      <c r="BE83" s="212"/>
      <c r="BF83" s="16"/>
      <c r="BG83" s="16"/>
      <c r="BH83" s="16"/>
      <c r="BI83" s="16"/>
      <c r="BJ83" s="212"/>
    </row>
    <row r="84" spans="3:62" ht="12.75">
      <c r="C84" s="31">
        <v>2</v>
      </c>
      <c r="D84" s="104" t="s">
        <v>66</v>
      </c>
      <c r="E84" s="105"/>
      <c r="F84" s="105"/>
      <c r="G84" s="105"/>
      <c r="I84" s="105"/>
      <c r="J84" s="106"/>
      <c r="K84" s="154">
        <f>SUM(K66:K83)</f>
        <v>66</v>
      </c>
      <c r="L84" s="155">
        <f>SUM(L66:L83)</f>
        <v>1</v>
      </c>
      <c r="M84" s="155">
        <f>SUM(M66:M83)</f>
        <v>0</v>
      </c>
      <c r="N84" s="155">
        <f>SUM(N66:N83)</f>
        <v>1</v>
      </c>
      <c r="O84" s="155">
        <f>SUM(O66:O83)</f>
        <v>0</v>
      </c>
      <c r="P84" s="156">
        <f>SUM(P66:P83)</f>
        <v>0</v>
      </c>
      <c r="Q84" s="109">
        <v>2</v>
      </c>
      <c r="S84" s="104" t="s">
        <v>66</v>
      </c>
      <c r="T84" s="105"/>
      <c r="U84" s="105"/>
      <c r="V84" s="105"/>
      <c r="X84" s="105"/>
      <c r="Y84" s="106"/>
      <c r="Z84" s="107">
        <f>SUM(Z66:Z83)</f>
        <v>65</v>
      </c>
      <c r="AA84" s="108">
        <f>SUM(AA66:AA83)</f>
        <v>0</v>
      </c>
      <c r="AB84" s="108">
        <f>SUM(AB66:AB83)</f>
        <v>1</v>
      </c>
      <c r="AC84" s="108">
        <f>SUM(AC66:AC83)</f>
        <v>5</v>
      </c>
      <c r="AD84" s="108">
        <f>SUM(AD66:AD83)</f>
        <v>1</v>
      </c>
      <c r="AE84" s="108">
        <f>SUM(AE66:AE83)</f>
        <v>0</v>
      </c>
      <c r="AF84" s="109"/>
      <c r="AV84" s="204"/>
      <c r="AW84" s="105"/>
      <c r="AX84" s="105"/>
      <c r="AY84" s="105"/>
      <c r="AZ84" s="47"/>
      <c r="BA84" s="47"/>
      <c r="BB84" s="105"/>
      <c r="BC84" s="106"/>
      <c r="BD84" s="108"/>
      <c r="BE84" s="108"/>
      <c r="BF84" s="108"/>
      <c r="BG84" s="108"/>
      <c r="BH84" s="108"/>
      <c r="BI84" s="108"/>
      <c r="BJ84" s="221"/>
    </row>
    <row r="85" spans="3:62" ht="13.5" thickBot="1">
      <c r="C85" s="31">
        <v>0</v>
      </c>
      <c r="D85" s="110" t="s">
        <v>112</v>
      </c>
      <c r="E85" s="157"/>
      <c r="F85" s="112"/>
      <c r="G85" s="112"/>
      <c r="H85" s="111"/>
      <c r="I85" s="112"/>
      <c r="J85" s="111" t="s">
        <v>57</v>
      </c>
      <c r="K85" s="113">
        <f>COUNTIF(K66:K83,"&lt;6")</f>
        <v>3</v>
      </c>
      <c r="L85" s="114"/>
      <c r="M85" s="112"/>
      <c r="N85" s="112"/>
      <c r="O85" s="158" t="s">
        <v>68</v>
      </c>
      <c r="P85" s="90"/>
      <c r="Q85" s="117">
        <f>SUM(Q66:Q84)</f>
        <v>69.5</v>
      </c>
      <c r="S85" s="110" t="s">
        <v>160</v>
      </c>
      <c r="T85" s="157"/>
      <c r="U85" s="112"/>
      <c r="V85" s="112"/>
      <c r="W85" s="111"/>
      <c r="X85" s="112"/>
      <c r="Y85" s="111" t="s">
        <v>57</v>
      </c>
      <c r="Z85" s="113">
        <f>COUNTIF(Z66:Z83,"&lt;6")</f>
        <v>6</v>
      </c>
      <c r="AA85" s="114"/>
      <c r="AB85" s="112"/>
      <c r="AC85" s="112"/>
      <c r="AD85" s="115" t="s">
        <v>68</v>
      </c>
      <c r="AE85" s="116"/>
      <c r="AF85" s="117">
        <f>SUM(AF66:AF84)</f>
        <v>79</v>
      </c>
      <c r="AV85" s="204"/>
      <c r="AW85" s="16"/>
      <c r="AX85" s="222"/>
      <c r="AY85" s="16"/>
      <c r="AZ85" s="30"/>
      <c r="BA85" s="30"/>
      <c r="BB85" s="16"/>
      <c r="BC85" s="30"/>
      <c r="BD85" s="223"/>
      <c r="BE85" s="223"/>
      <c r="BF85" s="16"/>
      <c r="BG85" s="16"/>
      <c r="BH85" s="224"/>
      <c r="BI85" s="212"/>
      <c r="BJ85" s="225"/>
    </row>
    <row r="86" spans="3:62" ht="12.75">
      <c r="C86" s="126">
        <v>0</v>
      </c>
      <c r="D86" s="61" t="s">
        <v>100</v>
      </c>
      <c r="E86" s="119"/>
      <c r="F86" s="119"/>
      <c r="G86" s="175"/>
      <c r="H86" s="95"/>
      <c r="I86" s="121"/>
      <c r="J86" s="95"/>
      <c r="K86" s="122"/>
      <c r="L86" s="123"/>
      <c r="M86" s="124"/>
      <c r="N86" s="124"/>
      <c r="O86" s="119"/>
      <c r="P86" s="119"/>
      <c r="Q86" s="125"/>
      <c r="S86" s="61" t="s">
        <v>162</v>
      </c>
      <c r="T86" s="119"/>
      <c r="U86" s="119"/>
      <c r="V86" s="175"/>
      <c r="W86" s="95"/>
      <c r="X86" s="121"/>
      <c r="Y86" s="95"/>
      <c r="Z86" s="122"/>
      <c r="AA86" s="123"/>
      <c r="AB86" s="124"/>
      <c r="AC86" s="124"/>
      <c r="AD86" s="119"/>
      <c r="AE86" s="119"/>
      <c r="AF86" s="125"/>
      <c r="AV86" s="204"/>
      <c r="AW86" s="16"/>
      <c r="AX86" s="16"/>
      <c r="AY86" s="16"/>
      <c r="AZ86" s="30"/>
      <c r="BA86" s="30"/>
      <c r="BB86" s="214"/>
      <c r="BC86" s="30"/>
      <c r="BD86" s="212"/>
      <c r="BE86" s="212"/>
      <c r="BF86" s="16"/>
      <c r="BG86" s="16"/>
      <c r="BH86" s="16"/>
      <c r="BI86" s="16"/>
      <c r="BJ86" s="212"/>
    </row>
    <row r="87" spans="3:62" ht="12.75">
      <c r="C87" s="126">
        <v>5</v>
      </c>
      <c r="D87" s="65" t="s">
        <v>224</v>
      </c>
      <c r="E87" s="53"/>
      <c r="F87" s="53"/>
      <c r="G87" s="176"/>
      <c r="H87" s="52"/>
      <c r="I87" s="68"/>
      <c r="J87" s="50"/>
      <c r="K87" s="62"/>
      <c r="L87" s="63"/>
      <c r="M87" s="64"/>
      <c r="N87" s="64"/>
      <c r="O87" s="70"/>
      <c r="P87" s="70"/>
      <c r="Q87" s="60"/>
      <c r="S87" s="65" t="s">
        <v>156</v>
      </c>
      <c r="T87" s="53"/>
      <c r="U87" s="53"/>
      <c r="V87" s="176"/>
      <c r="W87" s="52"/>
      <c r="X87" s="68"/>
      <c r="Y87" s="50"/>
      <c r="Z87" s="62"/>
      <c r="AA87" s="63"/>
      <c r="AB87" s="64"/>
      <c r="AC87" s="64"/>
      <c r="AD87" s="70"/>
      <c r="AE87" s="70"/>
      <c r="AF87" s="60"/>
      <c r="AV87" s="204"/>
      <c r="AW87" s="16"/>
      <c r="AX87" s="16"/>
      <c r="AY87" s="16"/>
      <c r="AZ87" s="30"/>
      <c r="BA87" s="30"/>
      <c r="BB87" s="214"/>
      <c r="BC87" s="30"/>
      <c r="BD87" s="212"/>
      <c r="BE87" s="212"/>
      <c r="BF87" s="16"/>
      <c r="BG87" s="16"/>
      <c r="BH87" s="16"/>
      <c r="BI87" s="16"/>
      <c r="BJ87" s="212"/>
    </row>
    <row r="88" spans="4:62" ht="12.75">
      <c r="D88" s="65" t="s">
        <v>116</v>
      </c>
      <c r="E88" s="53"/>
      <c r="F88" s="53"/>
      <c r="G88" s="176"/>
      <c r="H88" s="52"/>
      <c r="I88" s="56"/>
      <c r="J88" s="52"/>
      <c r="K88" s="62"/>
      <c r="L88" s="63"/>
      <c r="M88" s="64"/>
      <c r="N88" s="64"/>
      <c r="O88" s="70"/>
      <c r="P88" s="70"/>
      <c r="Q88" s="60"/>
      <c r="S88" s="65" t="s">
        <v>158</v>
      </c>
      <c r="T88" s="53"/>
      <c r="U88" s="53"/>
      <c r="V88" s="176"/>
      <c r="W88" s="52"/>
      <c r="X88" s="56"/>
      <c r="Y88" s="52"/>
      <c r="Z88" s="62"/>
      <c r="AA88" s="63"/>
      <c r="AB88" s="64"/>
      <c r="AC88" s="64"/>
      <c r="AD88" s="70"/>
      <c r="AE88" s="70"/>
      <c r="AF88" s="60"/>
      <c r="AV88" s="204"/>
      <c r="AW88" s="16"/>
      <c r="AX88" s="16"/>
      <c r="AY88" s="16"/>
      <c r="AZ88" s="30"/>
      <c r="BA88" s="213"/>
      <c r="BB88" s="214"/>
      <c r="BC88" s="30"/>
      <c r="BD88" s="212"/>
      <c r="BE88" s="212"/>
      <c r="BF88" s="16"/>
      <c r="BG88" s="16"/>
      <c r="BH88" s="16"/>
      <c r="BI88" s="16"/>
      <c r="BJ88" s="212"/>
    </row>
    <row r="89" spans="4:62" ht="12.75">
      <c r="D89" s="51" t="s">
        <v>120</v>
      </c>
      <c r="E89" s="80"/>
      <c r="F89" s="80"/>
      <c r="G89" s="177"/>
      <c r="H89" s="52"/>
      <c r="I89" s="56"/>
      <c r="J89" s="52"/>
      <c r="K89" s="62"/>
      <c r="L89" s="63"/>
      <c r="M89" s="64"/>
      <c r="N89" s="64"/>
      <c r="O89" s="70"/>
      <c r="P89" s="70"/>
      <c r="Q89" s="60"/>
      <c r="S89" s="65" t="s">
        <v>219</v>
      </c>
      <c r="T89" s="80"/>
      <c r="U89" s="80"/>
      <c r="V89" s="177"/>
      <c r="W89" s="52"/>
      <c r="X89" s="56"/>
      <c r="Y89" s="52"/>
      <c r="Z89" s="62"/>
      <c r="AA89" s="63"/>
      <c r="AB89" s="64"/>
      <c r="AC89" s="64"/>
      <c r="AD89" s="70"/>
      <c r="AE89" s="70"/>
      <c r="AF89" s="60"/>
      <c r="AV89" s="204"/>
      <c r="AW89" s="16"/>
      <c r="AX89" s="215"/>
      <c r="AY89" s="215"/>
      <c r="AZ89" s="218"/>
      <c r="BA89" s="218"/>
      <c r="BB89" s="214"/>
      <c r="BC89" s="30"/>
      <c r="BD89" s="212"/>
      <c r="BE89" s="212"/>
      <c r="BF89" s="16"/>
      <c r="BG89" s="16"/>
      <c r="BH89" s="16"/>
      <c r="BI89" s="16"/>
      <c r="BJ89" s="212"/>
    </row>
    <row r="90" spans="4:62" ht="12.75">
      <c r="D90" s="147" t="s">
        <v>91</v>
      </c>
      <c r="E90" s="53"/>
      <c r="F90" s="53"/>
      <c r="G90" s="176"/>
      <c r="H90" s="52"/>
      <c r="I90" s="56"/>
      <c r="J90" s="52"/>
      <c r="K90" s="62"/>
      <c r="L90" s="63"/>
      <c r="M90" s="64"/>
      <c r="N90" s="64"/>
      <c r="O90" s="70"/>
      <c r="P90" s="70"/>
      <c r="Q90" s="60"/>
      <c r="S90" s="78" t="s">
        <v>168</v>
      </c>
      <c r="T90" s="53"/>
      <c r="U90" s="53"/>
      <c r="V90" s="176"/>
      <c r="W90" s="52"/>
      <c r="X90" s="56"/>
      <c r="Y90" s="52"/>
      <c r="Z90" s="62"/>
      <c r="AA90" s="63"/>
      <c r="AB90" s="64"/>
      <c r="AC90" s="64"/>
      <c r="AD90" s="70"/>
      <c r="AE90" s="70"/>
      <c r="AF90" s="60"/>
      <c r="AV90" s="204"/>
      <c r="AW90" s="16"/>
      <c r="AX90" s="16"/>
      <c r="AY90" s="16"/>
      <c r="AZ90" s="30"/>
      <c r="BA90" s="30"/>
      <c r="BB90" s="214"/>
      <c r="BC90" s="30"/>
      <c r="BD90" s="212"/>
      <c r="BE90" s="212"/>
      <c r="BF90" s="16"/>
      <c r="BG90" s="16"/>
      <c r="BH90" s="16"/>
      <c r="BI90" s="16"/>
      <c r="BJ90" s="212"/>
    </row>
    <row r="91" spans="4:62" ht="12.75">
      <c r="D91" s="149" t="s">
        <v>105</v>
      </c>
      <c r="E91" s="53"/>
      <c r="F91" s="53"/>
      <c r="G91" s="176"/>
      <c r="H91" s="52"/>
      <c r="I91" s="56"/>
      <c r="J91" s="52"/>
      <c r="K91" s="62"/>
      <c r="L91" s="63"/>
      <c r="M91" s="64"/>
      <c r="N91" s="64"/>
      <c r="O91" s="70"/>
      <c r="P91" s="70"/>
      <c r="Q91" s="60"/>
      <c r="S91" s="147" t="s">
        <v>140</v>
      </c>
      <c r="T91" s="53"/>
      <c r="U91" s="53"/>
      <c r="V91" s="176"/>
      <c r="W91" s="52"/>
      <c r="X91" s="56"/>
      <c r="Y91" s="52"/>
      <c r="Z91" s="62"/>
      <c r="AA91" s="63"/>
      <c r="AB91" s="64"/>
      <c r="AC91" s="64"/>
      <c r="AD91" s="70"/>
      <c r="AE91" s="70"/>
      <c r="AF91" s="60"/>
      <c r="AV91" s="204"/>
      <c r="AW91" s="16"/>
      <c r="AX91" s="16"/>
      <c r="AY91" s="16"/>
      <c r="AZ91" s="30"/>
      <c r="BA91" s="30"/>
      <c r="BB91" s="214"/>
      <c r="BC91" s="30"/>
      <c r="BD91" s="212"/>
      <c r="BE91" s="212"/>
      <c r="BF91" s="16"/>
      <c r="BG91" s="16"/>
      <c r="BH91" s="16"/>
      <c r="BI91" s="16"/>
      <c r="BJ91" s="212"/>
    </row>
    <row r="92" spans="4:62" ht="13.5" thickBot="1">
      <c r="D92" s="61" t="s">
        <v>95</v>
      </c>
      <c r="E92" s="85"/>
      <c r="F92" s="85"/>
      <c r="G92" s="178"/>
      <c r="H92" s="84"/>
      <c r="I92" s="88"/>
      <c r="J92" s="84"/>
      <c r="K92" s="128"/>
      <c r="L92" s="116"/>
      <c r="M92" s="129"/>
      <c r="N92" s="129"/>
      <c r="O92" s="92"/>
      <c r="P92" s="92"/>
      <c r="Q92" s="130"/>
      <c r="S92" s="149" t="s">
        <v>144</v>
      </c>
      <c r="T92" s="85"/>
      <c r="U92" s="85"/>
      <c r="V92" s="178"/>
      <c r="W92" s="84"/>
      <c r="X92" s="88"/>
      <c r="Y92" s="84"/>
      <c r="Z92" s="128"/>
      <c r="AA92" s="116"/>
      <c r="AB92" s="129"/>
      <c r="AC92" s="129"/>
      <c r="AD92" s="92"/>
      <c r="AE92" s="92"/>
      <c r="AF92" s="130"/>
      <c r="AV92" s="204"/>
      <c r="AW92" s="215"/>
      <c r="AX92" s="16"/>
      <c r="AY92" s="16"/>
      <c r="AZ92" s="30"/>
      <c r="BA92" s="213"/>
      <c r="BB92" s="214"/>
      <c r="BC92" s="30"/>
      <c r="BD92" s="212"/>
      <c r="BE92" s="212"/>
      <c r="BF92" s="16"/>
      <c r="BG92" s="16"/>
      <c r="BH92" s="16"/>
      <c r="BI92" s="16"/>
      <c r="BJ92" s="212"/>
    </row>
    <row r="93" spans="3:62" ht="12.75">
      <c r="C93" s="31" t="s">
        <v>268</v>
      </c>
      <c r="D93" s="32" t="s">
        <v>8</v>
      </c>
      <c r="E93" s="33"/>
      <c r="F93" s="34"/>
      <c r="G93" s="33"/>
      <c r="H93" s="33"/>
      <c r="I93" s="34"/>
      <c r="J93" s="33"/>
      <c r="K93" s="34"/>
      <c r="L93" s="34"/>
      <c r="M93" s="34"/>
      <c r="N93" s="35"/>
      <c r="O93" s="34"/>
      <c r="P93" s="34"/>
      <c r="Q93" s="36">
        <v>2</v>
      </c>
      <c r="S93" s="186" t="s">
        <v>175</v>
      </c>
      <c r="T93" s="187"/>
      <c r="U93" s="188"/>
      <c r="V93" s="187"/>
      <c r="W93" s="188"/>
      <c r="X93" s="188"/>
      <c r="Y93" s="187"/>
      <c r="Z93" s="188"/>
      <c r="AA93" s="188"/>
      <c r="AB93" s="188"/>
      <c r="AC93" s="188"/>
      <c r="AD93" s="188"/>
      <c r="AE93" s="188"/>
      <c r="AF93" s="189">
        <v>1</v>
      </c>
      <c r="BA93" s="235"/>
      <c r="BB93" s="226"/>
      <c r="BC93" s="235"/>
      <c r="BD93" s="226"/>
      <c r="BE93" s="226"/>
      <c r="BF93" s="226"/>
      <c r="BG93" s="226"/>
      <c r="BH93" s="226"/>
      <c r="BI93" s="226"/>
      <c r="BJ93" s="233"/>
    </row>
    <row r="94" spans="3:62" ht="9" customHeight="1">
      <c r="C94" s="31"/>
      <c r="D94" s="49" t="s">
        <v>13</v>
      </c>
      <c r="E94" s="44" t="s">
        <v>14</v>
      </c>
      <c r="F94" s="45" t="s">
        <v>15</v>
      </c>
      <c r="G94" s="44" t="s">
        <v>16</v>
      </c>
      <c r="H94" s="44" t="s">
        <v>17</v>
      </c>
      <c r="I94" s="45" t="s">
        <v>18</v>
      </c>
      <c r="J94" s="45" t="s">
        <v>19</v>
      </c>
      <c r="K94" s="46" t="s">
        <v>20</v>
      </c>
      <c r="L94" s="47" t="s">
        <v>21</v>
      </c>
      <c r="M94" s="47" t="s">
        <v>22</v>
      </c>
      <c r="N94" s="46" t="s">
        <v>23</v>
      </c>
      <c r="O94" s="47" t="s">
        <v>24</v>
      </c>
      <c r="P94" s="47" t="s">
        <v>25</v>
      </c>
      <c r="Q94" s="48" t="s">
        <v>26</v>
      </c>
      <c r="S94" s="43" t="s">
        <v>13</v>
      </c>
      <c r="T94" s="46" t="s">
        <v>14</v>
      </c>
      <c r="U94" s="190" t="s">
        <v>15</v>
      </c>
      <c r="V94" s="46" t="s">
        <v>16</v>
      </c>
      <c r="W94" s="46" t="s">
        <v>17</v>
      </c>
      <c r="X94" s="190" t="s">
        <v>18</v>
      </c>
      <c r="Y94" s="190" t="s">
        <v>19</v>
      </c>
      <c r="Z94" s="46" t="s">
        <v>20</v>
      </c>
      <c r="AA94" s="46" t="s">
        <v>21</v>
      </c>
      <c r="AB94" s="46" t="s">
        <v>22</v>
      </c>
      <c r="AC94" s="46" t="s">
        <v>23</v>
      </c>
      <c r="AD94" s="46" t="s">
        <v>24</v>
      </c>
      <c r="AE94" s="46" t="s">
        <v>25</v>
      </c>
      <c r="AF94" s="48" t="s">
        <v>26</v>
      </c>
      <c r="BA94" s="47"/>
      <c r="BB94" s="105"/>
      <c r="BC94" s="105"/>
      <c r="BD94" s="47"/>
      <c r="BE94" s="47"/>
      <c r="BF94" s="47"/>
      <c r="BG94" s="47"/>
      <c r="BH94" s="47"/>
      <c r="BI94" s="47"/>
      <c r="BJ94" s="47"/>
    </row>
    <row r="95" spans="2:62" ht="12.75">
      <c r="B95" s="4"/>
      <c r="C95" s="31" t="s">
        <v>12</v>
      </c>
      <c r="D95" s="61" t="s">
        <v>27</v>
      </c>
      <c r="E95" s="52"/>
      <c r="F95" s="53"/>
      <c r="G95" s="52"/>
      <c r="H95" s="4">
        <v>1</v>
      </c>
      <c r="I95" s="56">
        <v>1.8</v>
      </c>
      <c r="J95" s="52">
        <v>4</v>
      </c>
      <c r="K95" s="57">
        <v>5.5</v>
      </c>
      <c r="L95" s="58"/>
      <c r="M95" s="53"/>
      <c r="N95" s="59"/>
      <c r="O95" s="53"/>
      <c r="P95" s="53"/>
      <c r="Q95" s="60">
        <f aca="true" t="shared" si="9" ref="Q95:Q112">K95-L95/2-M95+N95*3-P95*3-J95</f>
        <v>1.5</v>
      </c>
      <c r="S95" s="51" t="s">
        <v>177</v>
      </c>
      <c r="T95" s="98"/>
      <c r="U95" s="70"/>
      <c r="V95" s="52" t="s">
        <v>46</v>
      </c>
      <c r="W95" s="55">
        <v>14</v>
      </c>
      <c r="X95" s="97"/>
      <c r="Y95" s="98">
        <v>2</v>
      </c>
      <c r="Z95" s="57">
        <v>6.5</v>
      </c>
      <c r="AA95" s="69"/>
      <c r="AB95" s="59"/>
      <c r="AC95" s="69"/>
      <c r="AD95" s="70"/>
      <c r="AE95" s="70"/>
      <c r="AF95" s="60">
        <f aca="true" t="shared" si="10" ref="AF95:AF112">Z95-AA95/2-AB95+AC95*3-AE95*3-Y95</f>
        <v>4.5</v>
      </c>
      <c r="BA95" s="213"/>
      <c r="BB95" s="214"/>
      <c r="BC95" s="30"/>
      <c r="BD95" s="212"/>
      <c r="BE95" s="212"/>
      <c r="BF95" s="16"/>
      <c r="BG95" s="212"/>
      <c r="BH95" s="16"/>
      <c r="BI95" s="16"/>
      <c r="BJ95" s="212"/>
    </row>
    <row r="96" spans="3:62" ht="12.75" customHeight="1">
      <c r="C96" s="31" t="s">
        <v>31</v>
      </c>
      <c r="D96" s="65" t="s">
        <v>70</v>
      </c>
      <c r="E96" s="50"/>
      <c r="F96" s="66"/>
      <c r="G96" s="202"/>
      <c r="H96" s="55">
        <v>1</v>
      </c>
      <c r="I96" s="68">
        <v>1</v>
      </c>
      <c r="J96" s="50"/>
      <c r="K96" s="57">
        <v>5</v>
      </c>
      <c r="L96" s="69">
        <v>1</v>
      </c>
      <c r="M96" s="53"/>
      <c r="N96" s="59"/>
      <c r="O96" s="70"/>
      <c r="P96" s="70"/>
      <c r="Q96" s="60">
        <f t="shared" si="9"/>
        <v>4.5</v>
      </c>
      <c r="S96" s="191" t="s">
        <v>182</v>
      </c>
      <c r="T96" s="50"/>
      <c r="U96" s="66"/>
      <c r="V96" s="153"/>
      <c r="W96" s="55">
        <v>3</v>
      </c>
      <c r="X96" s="68"/>
      <c r="Y96" s="50"/>
      <c r="Z96" s="57">
        <v>6</v>
      </c>
      <c r="AA96" s="69"/>
      <c r="AB96" s="53"/>
      <c r="AC96" s="59"/>
      <c r="AD96" s="70"/>
      <c r="AE96" s="70"/>
      <c r="AF96" s="60">
        <f t="shared" si="10"/>
        <v>6</v>
      </c>
      <c r="BA96" s="213"/>
      <c r="BB96" s="214"/>
      <c r="BC96" s="30"/>
      <c r="BD96" s="212"/>
      <c r="BE96" s="212"/>
      <c r="BF96" s="16"/>
      <c r="BG96" s="16"/>
      <c r="BH96" s="16"/>
      <c r="BI96" s="16"/>
      <c r="BJ96" s="212"/>
    </row>
    <row r="97" spans="2:62" ht="12.75" customHeight="1">
      <c r="B97" s="4"/>
      <c r="C97" s="31" t="s">
        <v>34</v>
      </c>
      <c r="D97" s="65" t="s">
        <v>37</v>
      </c>
      <c r="E97" s="52"/>
      <c r="F97" s="53"/>
      <c r="G97" s="52"/>
      <c r="H97" s="55">
        <v>9</v>
      </c>
      <c r="I97" s="56">
        <v>0.8</v>
      </c>
      <c r="J97" s="52"/>
      <c r="K97" s="71">
        <v>5</v>
      </c>
      <c r="L97" s="69"/>
      <c r="M97" s="53"/>
      <c r="N97" s="59"/>
      <c r="O97" s="70"/>
      <c r="P97" s="70"/>
      <c r="Q97" s="60">
        <f t="shared" si="9"/>
        <v>5</v>
      </c>
      <c r="S97" s="65" t="s">
        <v>211</v>
      </c>
      <c r="T97" s="52" t="s">
        <v>258</v>
      </c>
      <c r="U97" s="53"/>
      <c r="V97" s="52"/>
      <c r="W97" s="55"/>
      <c r="X97" s="56"/>
      <c r="Y97" s="52"/>
      <c r="Z97" s="57"/>
      <c r="AA97" s="69"/>
      <c r="AB97" s="53"/>
      <c r="AC97" s="59"/>
      <c r="AD97" s="70"/>
      <c r="AE97" s="70"/>
      <c r="AF97" s="60">
        <f t="shared" si="10"/>
        <v>0</v>
      </c>
      <c r="BA97" s="213"/>
      <c r="BB97" s="214"/>
      <c r="BC97" s="30"/>
      <c r="BD97" s="212"/>
      <c r="BE97" s="212"/>
      <c r="BF97" s="16"/>
      <c r="BG97" s="16"/>
      <c r="BH97" s="16"/>
      <c r="BI97" s="16"/>
      <c r="BJ97" s="212"/>
    </row>
    <row r="98" spans="3:62" ht="12.75">
      <c r="C98" s="31" t="s">
        <v>24</v>
      </c>
      <c r="D98" s="65" t="s">
        <v>72</v>
      </c>
      <c r="E98" s="52"/>
      <c r="F98" s="53"/>
      <c r="G98" s="52"/>
      <c r="H98" s="55">
        <v>4</v>
      </c>
      <c r="I98" s="56"/>
      <c r="J98" s="52"/>
      <c r="K98" s="57">
        <v>6</v>
      </c>
      <c r="L98" s="69"/>
      <c r="M98" s="53"/>
      <c r="N98" s="59"/>
      <c r="O98" s="70"/>
      <c r="P98" s="70"/>
      <c r="Q98" s="60">
        <f t="shared" si="9"/>
        <v>6</v>
      </c>
      <c r="S98" s="65" t="s">
        <v>205</v>
      </c>
      <c r="T98" s="52"/>
      <c r="U98" s="53"/>
      <c r="V98" s="52"/>
      <c r="W98" s="4">
        <v>4</v>
      </c>
      <c r="X98" s="56"/>
      <c r="Y98" s="52"/>
      <c r="Z98" s="57">
        <v>6</v>
      </c>
      <c r="AA98" s="69"/>
      <c r="AB98" s="53"/>
      <c r="AC98" s="59"/>
      <c r="AD98" s="70"/>
      <c r="AE98" s="70"/>
      <c r="AF98" s="60">
        <f t="shared" si="10"/>
        <v>6</v>
      </c>
      <c r="BA98" s="213"/>
      <c r="BB98" s="214"/>
      <c r="BC98" s="30"/>
      <c r="BD98" s="212"/>
      <c r="BE98" s="212"/>
      <c r="BF98" s="16"/>
      <c r="BG98" s="16"/>
      <c r="BH98" s="16"/>
      <c r="BI98" s="16"/>
      <c r="BJ98" s="212"/>
    </row>
    <row r="99" spans="3:62" ht="12.75">
      <c r="C99" s="31" t="s">
        <v>11</v>
      </c>
      <c r="D99" s="65" t="s">
        <v>32</v>
      </c>
      <c r="E99" s="52"/>
      <c r="F99" s="53"/>
      <c r="G99" s="52"/>
      <c r="H99" s="4">
        <v>4</v>
      </c>
      <c r="I99" s="56"/>
      <c r="J99" s="52"/>
      <c r="K99" s="73">
        <v>6.5</v>
      </c>
      <c r="L99" s="74">
        <v>1</v>
      </c>
      <c r="M99" s="53"/>
      <c r="N99" s="75"/>
      <c r="O99" s="70"/>
      <c r="P99" s="70"/>
      <c r="Q99" s="60">
        <f t="shared" si="9"/>
        <v>6</v>
      </c>
      <c r="S99" s="65" t="s">
        <v>184</v>
      </c>
      <c r="T99" s="52"/>
      <c r="U99" s="53"/>
      <c r="V99" s="52"/>
      <c r="W99" s="55">
        <v>1</v>
      </c>
      <c r="X99" s="56">
        <v>0.3</v>
      </c>
      <c r="Y99" s="52"/>
      <c r="Z99" s="73">
        <v>5.5</v>
      </c>
      <c r="AA99" s="74"/>
      <c r="AB99" s="53"/>
      <c r="AC99" s="75"/>
      <c r="AD99" s="70"/>
      <c r="AE99" s="70"/>
      <c r="AF99" s="60">
        <f t="shared" si="10"/>
        <v>5.5</v>
      </c>
      <c r="AI99" s="30"/>
      <c r="BA99" s="213"/>
      <c r="BB99" s="214"/>
      <c r="BC99" s="30"/>
      <c r="BD99" s="216"/>
      <c r="BE99" s="216"/>
      <c r="BF99" s="16"/>
      <c r="BG99" s="215"/>
      <c r="BH99" s="16"/>
      <c r="BI99" s="16"/>
      <c r="BJ99" s="212"/>
    </row>
    <row r="100" spans="3:62" ht="12.75">
      <c r="C100" s="31" t="s">
        <v>21</v>
      </c>
      <c r="D100" s="65" t="s">
        <v>41</v>
      </c>
      <c r="E100" s="52"/>
      <c r="F100" s="53"/>
      <c r="G100" s="52"/>
      <c r="H100" s="55">
        <v>3</v>
      </c>
      <c r="I100" s="56">
        <v>3</v>
      </c>
      <c r="J100" s="52"/>
      <c r="K100" s="76">
        <v>4.5</v>
      </c>
      <c r="L100" s="76"/>
      <c r="M100" s="77">
        <v>1</v>
      </c>
      <c r="N100" s="59"/>
      <c r="O100" s="70"/>
      <c r="P100" s="70"/>
      <c r="Q100" s="60">
        <f t="shared" si="9"/>
        <v>3.5</v>
      </c>
      <c r="S100" s="65" t="s">
        <v>190</v>
      </c>
      <c r="T100" s="52"/>
      <c r="U100" s="53"/>
      <c r="V100" s="52"/>
      <c r="W100" s="55">
        <v>1</v>
      </c>
      <c r="X100" s="56"/>
      <c r="Y100" s="52"/>
      <c r="Z100" s="76">
        <v>6.5</v>
      </c>
      <c r="AA100" s="76"/>
      <c r="AB100" s="77"/>
      <c r="AC100" s="59"/>
      <c r="AD100" s="70"/>
      <c r="AE100" s="70"/>
      <c r="AF100" s="60">
        <f t="shared" si="10"/>
        <v>6.5</v>
      </c>
      <c r="AI100" s="4"/>
      <c r="BA100" s="213"/>
      <c r="BB100" s="214"/>
      <c r="BC100" s="30"/>
      <c r="BD100" s="212"/>
      <c r="BE100" s="212"/>
      <c r="BF100" s="16"/>
      <c r="BG100" s="16"/>
      <c r="BH100" s="16"/>
      <c r="BI100" s="16"/>
      <c r="BJ100" s="212"/>
    </row>
    <row r="101" spans="3:62" ht="12.75">
      <c r="C101" s="31" t="s">
        <v>43</v>
      </c>
      <c r="D101" s="65" t="s">
        <v>243</v>
      </c>
      <c r="E101" s="79"/>
      <c r="F101" s="80"/>
      <c r="G101" s="79"/>
      <c r="H101" s="4">
        <v>2</v>
      </c>
      <c r="I101" s="56"/>
      <c r="J101" s="52"/>
      <c r="K101" s="76">
        <v>6.5</v>
      </c>
      <c r="L101" s="76"/>
      <c r="M101" s="82"/>
      <c r="N101" s="59">
        <v>1</v>
      </c>
      <c r="O101" s="70"/>
      <c r="P101" s="70"/>
      <c r="Q101" s="60">
        <f t="shared" si="9"/>
        <v>9.5</v>
      </c>
      <c r="S101" s="65" t="s">
        <v>213</v>
      </c>
      <c r="T101" s="79"/>
      <c r="U101" s="80"/>
      <c r="V101" s="79"/>
      <c r="W101" s="79">
        <v>2</v>
      </c>
      <c r="X101" s="56"/>
      <c r="Y101" s="52"/>
      <c r="Z101" s="76">
        <v>7</v>
      </c>
      <c r="AA101" s="76"/>
      <c r="AB101" s="82"/>
      <c r="AC101" s="59"/>
      <c r="AD101" s="70"/>
      <c r="AE101" s="70"/>
      <c r="AF101" s="60">
        <f t="shared" si="10"/>
        <v>7</v>
      </c>
      <c r="BA101" s="213"/>
      <c r="BB101" s="214"/>
      <c r="BC101" s="30"/>
      <c r="BD101" s="212"/>
      <c r="BE101" s="212"/>
      <c r="BF101" s="16"/>
      <c r="BG101" s="16"/>
      <c r="BH101" s="16"/>
      <c r="BI101" s="16"/>
      <c r="BJ101" s="212"/>
    </row>
    <row r="102" spans="2:62" ht="12.75">
      <c r="B102" s="4"/>
      <c r="C102" s="31" t="s">
        <v>21</v>
      </c>
      <c r="D102" s="65" t="s">
        <v>73</v>
      </c>
      <c r="E102" s="52"/>
      <c r="F102" s="80"/>
      <c r="G102" s="79"/>
      <c r="H102" s="55">
        <v>7</v>
      </c>
      <c r="I102" s="56"/>
      <c r="J102" s="52"/>
      <c r="K102" s="76">
        <v>7</v>
      </c>
      <c r="L102" s="69"/>
      <c r="M102" s="59"/>
      <c r="N102" s="59"/>
      <c r="O102" s="70"/>
      <c r="P102" s="70"/>
      <c r="Q102" s="60">
        <f t="shared" si="9"/>
        <v>7</v>
      </c>
      <c r="S102" s="78" t="s">
        <v>203</v>
      </c>
      <c r="T102" s="79"/>
      <c r="U102" s="80"/>
      <c r="V102" s="79"/>
      <c r="W102" s="4">
        <v>1</v>
      </c>
      <c r="X102" s="56"/>
      <c r="Y102" s="52"/>
      <c r="Z102" s="76">
        <v>6</v>
      </c>
      <c r="AA102" s="76">
        <v>1</v>
      </c>
      <c r="AB102" s="82"/>
      <c r="AC102" s="59">
        <v>1</v>
      </c>
      <c r="AD102" s="70"/>
      <c r="AE102" s="70"/>
      <c r="AF102" s="60">
        <f t="shared" si="10"/>
        <v>8.5</v>
      </c>
      <c r="BA102" s="213"/>
      <c r="BB102" s="214"/>
      <c r="BC102" s="30"/>
      <c r="BD102" s="212"/>
      <c r="BE102" s="212"/>
      <c r="BF102" s="16"/>
      <c r="BG102" s="16"/>
      <c r="BH102" s="16"/>
      <c r="BI102" s="16"/>
      <c r="BJ102" s="212"/>
    </row>
    <row r="103" spans="4:62" ht="12.75">
      <c r="D103" s="61" t="s">
        <v>50</v>
      </c>
      <c r="E103" s="52"/>
      <c r="F103" s="53"/>
      <c r="G103" s="52"/>
      <c r="H103" s="4">
        <v>1</v>
      </c>
      <c r="I103" s="56">
        <v>0.3</v>
      </c>
      <c r="J103" s="52"/>
      <c r="K103" s="57">
        <v>5.5</v>
      </c>
      <c r="L103" s="69"/>
      <c r="M103" s="59"/>
      <c r="N103" s="59"/>
      <c r="O103" s="70"/>
      <c r="P103" s="70"/>
      <c r="Q103" s="60">
        <f t="shared" si="9"/>
        <v>5.5</v>
      </c>
      <c r="S103" s="61" t="s">
        <v>192</v>
      </c>
      <c r="T103" s="79"/>
      <c r="U103" s="80"/>
      <c r="V103" s="79"/>
      <c r="W103" s="55">
        <v>3</v>
      </c>
      <c r="X103" s="56">
        <v>0.8</v>
      </c>
      <c r="Y103" s="52"/>
      <c r="Z103" s="76">
        <v>5</v>
      </c>
      <c r="AA103" s="76"/>
      <c r="AB103" s="82"/>
      <c r="AC103" s="59"/>
      <c r="AD103" s="70"/>
      <c r="AE103" s="70"/>
      <c r="AF103" s="60">
        <f t="shared" si="10"/>
        <v>5</v>
      </c>
      <c r="BA103" s="213"/>
      <c r="BB103" s="214"/>
      <c r="BC103" s="30"/>
      <c r="BD103" s="212"/>
      <c r="BE103" s="212"/>
      <c r="BF103" s="16"/>
      <c r="BG103" s="16"/>
      <c r="BH103" s="16"/>
      <c r="BI103" s="16"/>
      <c r="BJ103" s="212"/>
    </row>
    <row r="104" spans="3:62" ht="12.75">
      <c r="C104" s="31" t="s">
        <v>10</v>
      </c>
      <c r="D104" s="61" t="s">
        <v>45</v>
      </c>
      <c r="E104" s="52" t="s">
        <v>258</v>
      </c>
      <c r="F104" s="53"/>
      <c r="G104" s="52"/>
      <c r="H104" s="55"/>
      <c r="I104" s="56"/>
      <c r="J104" s="52"/>
      <c r="K104" s="57"/>
      <c r="L104" s="69"/>
      <c r="M104" s="59"/>
      <c r="N104" s="59"/>
      <c r="O104" s="70"/>
      <c r="P104" s="70"/>
      <c r="Q104" s="60">
        <f t="shared" si="9"/>
        <v>0</v>
      </c>
      <c r="S104" s="61" t="s">
        <v>250</v>
      </c>
      <c r="T104" s="52"/>
      <c r="U104" s="53"/>
      <c r="V104" s="52"/>
      <c r="W104" s="55">
        <v>2</v>
      </c>
      <c r="X104" s="56">
        <v>0.8</v>
      </c>
      <c r="Y104" s="52"/>
      <c r="Z104" s="57">
        <v>5</v>
      </c>
      <c r="AA104" s="69"/>
      <c r="AB104" s="59"/>
      <c r="AC104" s="59"/>
      <c r="AD104" s="70"/>
      <c r="AE104" s="70"/>
      <c r="AF104" s="60">
        <f t="shared" si="10"/>
        <v>5</v>
      </c>
      <c r="BA104" s="213"/>
      <c r="BB104" s="214"/>
      <c r="BC104" s="30"/>
      <c r="BD104" s="212"/>
      <c r="BE104" s="212"/>
      <c r="BF104" s="16"/>
      <c r="BG104" s="16"/>
      <c r="BH104" s="16"/>
      <c r="BI104" s="16"/>
      <c r="BJ104" s="212"/>
    </row>
    <row r="105" spans="3:62" ht="13.5" thickBot="1">
      <c r="C105" s="31" t="s">
        <v>52</v>
      </c>
      <c r="D105" s="83" t="s">
        <v>48</v>
      </c>
      <c r="E105" s="150"/>
      <c r="F105" s="85"/>
      <c r="G105" s="84" t="s">
        <v>46</v>
      </c>
      <c r="H105" s="87">
        <v>19</v>
      </c>
      <c r="I105" s="88"/>
      <c r="J105" s="151"/>
      <c r="K105" s="89">
        <v>8</v>
      </c>
      <c r="L105" s="90"/>
      <c r="M105" s="85"/>
      <c r="N105" s="91">
        <v>4</v>
      </c>
      <c r="O105" s="92"/>
      <c r="P105" s="92"/>
      <c r="Q105" s="93">
        <f t="shared" si="9"/>
        <v>20</v>
      </c>
      <c r="S105" s="61" t="s">
        <v>218</v>
      </c>
      <c r="T105" s="87"/>
      <c r="U105" s="85"/>
      <c r="V105" s="84"/>
      <c r="W105" s="4">
        <v>4</v>
      </c>
      <c r="X105" s="88"/>
      <c r="Y105" s="84"/>
      <c r="Z105" s="128">
        <v>6</v>
      </c>
      <c r="AA105" s="116"/>
      <c r="AB105" s="85"/>
      <c r="AC105" s="129">
        <v>1</v>
      </c>
      <c r="AD105" s="85"/>
      <c r="AE105" s="85"/>
      <c r="AF105" s="93">
        <f t="shared" si="10"/>
        <v>9</v>
      </c>
      <c r="BA105" s="213"/>
      <c r="BB105" s="214"/>
      <c r="BC105" s="30"/>
      <c r="BD105" s="212"/>
      <c r="BE105" s="212"/>
      <c r="BF105" s="16"/>
      <c r="BG105" s="16"/>
      <c r="BH105" s="16"/>
      <c r="BI105" s="16"/>
      <c r="BJ105" s="212"/>
    </row>
    <row r="106" spans="3:62" ht="12.75">
      <c r="C106" s="31" t="s">
        <v>55</v>
      </c>
      <c r="D106" s="61" t="s">
        <v>53</v>
      </c>
      <c r="E106" s="95"/>
      <c r="F106" s="70"/>
      <c r="G106" s="98"/>
      <c r="I106" s="97"/>
      <c r="J106" s="98"/>
      <c r="K106" s="57"/>
      <c r="L106" s="69"/>
      <c r="M106" s="59"/>
      <c r="N106" s="59"/>
      <c r="O106" s="70"/>
      <c r="P106" s="70"/>
      <c r="Q106" s="99">
        <f t="shared" si="9"/>
        <v>0</v>
      </c>
      <c r="S106" s="118" t="s">
        <v>197</v>
      </c>
      <c r="T106" s="192"/>
      <c r="U106" s="70"/>
      <c r="V106" s="95"/>
      <c r="W106" s="193"/>
      <c r="X106" s="97"/>
      <c r="Y106" s="98"/>
      <c r="Z106" s="57"/>
      <c r="AA106" s="69"/>
      <c r="AB106" s="59"/>
      <c r="AC106" s="59"/>
      <c r="AD106" s="70"/>
      <c r="AE106" s="70"/>
      <c r="AF106" s="99">
        <f t="shared" si="10"/>
        <v>0</v>
      </c>
      <c r="BA106" s="213"/>
      <c r="BB106" s="214"/>
      <c r="BC106" s="30"/>
      <c r="BD106" s="212"/>
      <c r="BE106" s="212"/>
      <c r="BF106" s="16"/>
      <c r="BG106" s="16"/>
      <c r="BH106" s="16"/>
      <c r="BI106" s="16"/>
      <c r="BJ106" s="212"/>
    </row>
    <row r="107" spans="3:62" ht="12.75">
      <c r="C107" s="31" t="s">
        <v>57</v>
      </c>
      <c r="D107" s="101" t="s">
        <v>58</v>
      </c>
      <c r="E107" s="52" t="s">
        <v>255</v>
      </c>
      <c r="F107" s="53"/>
      <c r="G107" s="52"/>
      <c r="H107" s="55">
        <v>4</v>
      </c>
      <c r="I107" s="68">
        <v>0.3</v>
      </c>
      <c r="J107" s="50"/>
      <c r="K107" s="62">
        <v>6</v>
      </c>
      <c r="L107" s="63">
        <v>1</v>
      </c>
      <c r="M107" s="64"/>
      <c r="N107" s="64"/>
      <c r="O107" s="70"/>
      <c r="P107" s="70"/>
      <c r="Q107" s="60">
        <f t="shared" si="9"/>
        <v>5.5</v>
      </c>
      <c r="S107" s="61" t="s">
        <v>246</v>
      </c>
      <c r="T107" s="239"/>
      <c r="U107" s="71"/>
      <c r="V107" s="153"/>
      <c r="W107" s="55"/>
      <c r="X107" s="68"/>
      <c r="Y107" s="50"/>
      <c r="Z107" s="62"/>
      <c r="AA107" s="63"/>
      <c r="AB107" s="64"/>
      <c r="AC107" s="64"/>
      <c r="AD107" s="70"/>
      <c r="AE107" s="70"/>
      <c r="AF107" s="60">
        <f t="shared" si="10"/>
        <v>0</v>
      </c>
      <c r="BA107" s="213"/>
      <c r="BB107" s="214"/>
      <c r="BC107" s="30"/>
      <c r="BD107" s="212"/>
      <c r="BE107" s="212"/>
      <c r="BF107" s="16"/>
      <c r="BG107" s="16"/>
      <c r="BH107" s="16"/>
      <c r="BI107" s="16"/>
      <c r="BJ107" s="212"/>
    </row>
    <row r="108" spans="3:62" ht="12.75">
      <c r="C108" s="31">
        <v>2</v>
      </c>
      <c r="D108" s="61" t="s">
        <v>59</v>
      </c>
      <c r="E108" s="79"/>
      <c r="F108" s="70"/>
      <c r="G108" s="98"/>
      <c r="H108" s="98"/>
      <c r="I108" s="56"/>
      <c r="J108" s="52"/>
      <c r="K108" s="62"/>
      <c r="L108" s="63"/>
      <c r="M108" s="64"/>
      <c r="N108" s="64"/>
      <c r="O108" s="70"/>
      <c r="P108" s="70"/>
      <c r="Q108" s="60">
        <f t="shared" si="9"/>
        <v>0</v>
      </c>
      <c r="S108" s="149" t="s">
        <v>186</v>
      </c>
      <c r="T108" s="192"/>
      <c r="U108" s="70"/>
      <c r="V108" s="98"/>
      <c r="W108" s="55"/>
      <c r="X108" s="56"/>
      <c r="Y108" s="52"/>
      <c r="Z108" s="62"/>
      <c r="AA108" s="63"/>
      <c r="AB108" s="64"/>
      <c r="AC108" s="64"/>
      <c r="AD108" s="70"/>
      <c r="AE108" s="70"/>
      <c r="AF108" s="60">
        <f t="shared" si="10"/>
        <v>0</v>
      </c>
      <c r="BA108" s="213"/>
      <c r="BB108" s="214"/>
      <c r="BC108" s="30"/>
      <c r="BD108" s="212"/>
      <c r="BE108" s="212"/>
      <c r="BF108" s="16"/>
      <c r="BG108" s="16"/>
      <c r="BH108" s="16"/>
      <c r="BI108" s="16"/>
      <c r="BJ108" s="212"/>
    </row>
    <row r="109" spans="3:62" ht="12.75">
      <c r="C109" s="31">
        <v>0</v>
      </c>
      <c r="D109" s="65" t="s">
        <v>253</v>
      </c>
      <c r="E109" s="52"/>
      <c r="F109" s="53"/>
      <c r="G109" s="52"/>
      <c r="I109" s="68"/>
      <c r="J109" s="52"/>
      <c r="K109" s="62"/>
      <c r="L109" s="63"/>
      <c r="M109" s="64"/>
      <c r="N109" s="64"/>
      <c r="O109" s="70"/>
      <c r="P109" s="70"/>
      <c r="Q109" s="60">
        <f t="shared" si="9"/>
        <v>0</v>
      </c>
      <c r="S109" s="102" t="s">
        <v>215</v>
      </c>
      <c r="T109" s="174"/>
      <c r="U109" s="80">
        <v>1</v>
      </c>
      <c r="V109" s="79"/>
      <c r="W109" s="55"/>
      <c r="X109" s="56"/>
      <c r="Y109" s="52"/>
      <c r="Z109" s="62"/>
      <c r="AA109" s="63"/>
      <c r="AB109" s="64"/>
      <c r="AC109" s="64"/>
      <c r="AD109" s="70"/>
      <c r="AE109" s="70"/>
      <c r="AF109" s="60">
        <f t="shared" si="10"/>
        <v>0</v>
      </c>
      <c r="BA109" s="213"/>
      <c r="BB109" s="214"/>
      <c r="BC109" s="30"/>
      <c r="BD109" s="212"/>
      <c r="BE109" s="212"/>
      <c r="BF109" s="16"/>
      <c r="BG109" s="16"/>
      <c r="BH109" s="16"/>
      <c r="BI109" s="16"/>
      <c r="BJ109" s="212"/>
    </row>
    <row r="110" spans="3:62" ht="12.75">
      <c r="C110" s="31">
        <v>0</v>
      </c>
      <c r="D110" s="102" t="s">
        <v>245</v>
      </c>
      <c r="E110" s="52"/>
      <c r="F110" s="80"/>
      <c r="G110" s="79"/>
      <c r="H110" s="55"/>
      <c r="I110" s="56"/>
      <c r="J110" s="52"/>
      <c r="K110" s="62"/>
      <c r="L110" s="63"/>
      <c r="M110" s="64"/>
      <c r="N110" s="64"/>
      <c r="O110" s="70"/>
      <c r="P110" s="70"/>
      <c r="Q110" s="60">
        <f t="shared" si="9"/>
        <v>0</v>
      </c>
      <c r="S110" s="72" t="s">
        <v>188</v>
      </c>
      <c r="T110" s="148"/>
      <c r="U110" s="53"/>
      <c r="V110" s="52"/>
      <c r="W110" s="55"/>
      <c r="X110" s="56"/>
      <c r="Y110" s="52"/>
      <c r="Z110" s="62"/>
      <c r="AA110" s="63"/>
      <c r="AB110" s="64"/>
      <c r="AC110" s="64"/>
      <c r="AD110" s="70"/>
      <c r="AE110" s="70"/>
      <c r="AF110" s="60">
        <f t="shared" si="10"/>
        <v>0</v>
      </c>
      <c r="BA110" s="213"/>
      <c r="BB110" s="214"/>
      <c r="BC110" s="30"/>
      <c r="BD110" s="212"/>
      <c r="BE110" s="212"/>
      <c r="BF110" s="16"/>
      <c r="BG110" s="16"/>
      <c r="BH110" s="16"/>
      <c r="BI110" s="16"/>
      <c r="BJ110" s="212"/>
    </row>
    <row r="111" spans="3:62" ht="12.75">
      <c r="C111" s="31">
        <v>4</v>
      </c>
      <c r="D111" s="65" t="s">
        <v>61</v>
      </c>
      <c r="E111" s="52"/>
      <c r="F111" s="53"/>
      <c r="G111" s="52"/>
      <c r="H111" s="55"/>
      <c r="I111" s="56"/>
      <c r="J111" s="52"/>
      <c r="K111" s="62"/>
      <c r="L111" s="63"/>
      <c r="M111" s="64"/>
      <c r="N111" s="64"/>
      <c r="O111" s="70"/>
      <c r="P111" s="70"/>
      <c r="Q111" s="60">
        <f t="shared" si="9"/>
        <v>0</v>
      </c>
      <c r="S111" s="65" t="s">
        <v>178</v>
      </c>
      <c r="T111" s="148" t="s">
        <v>255</v>
      </c>
      <c r="U111" s="53"/>
      <c r="V111" s="52"/>
      <c r="W111" s="55">
        <v>1</v>
      </c>
      <c r="X111" s="56">
        <v>2</v>
      </c>
      <c r="Y111" s="52"/>
      <c r="Z111" s="62">
        <v>4.5</v>
      </c>
      <c r="AA111" s="63"/>
      <c r="AB111" s="64"/>
      <c r="AC111" s="64"/>
      <c r="AD111" s="70"/>
      <c r="AE111" s="70"/>
      <c r="AF111" s="60">
        <f t="shared" si="10"/>
        <v>4.5</v>
      </c>
      <c r="BA111" s="213"/>
      <c r="BB111" s="214"/>
      <c r="BC111" s="30"/>
      <c r="BD111" s="212"/>
      <c r="BE111" s="212"/>
      <c r="BF111" s="16"/>
      <c r="BG111" s="16"/>
      <c r="BH111" s="16"/>
      <c r="BI111" s="16"/>
      <c r="BJ111" s="212"/>
    </row>
    <row r="112" spans="3:62" ht="12.75">
      <c r="C112" s="31" t="s">
        <v>65</v>
      </c>
      <c r="D112" s="65" t="s">
        <v>29</v>
      </c>
      <c r="E112" s="52"/>
      <c r="F112" s="53"/>
      <c r="G112" s="52"/>
      <c r="H112" s="55"/>
      <c r="I112" s="56"/>
      <c r="J112" s="52"/>
      <c r="K112" s="62"/>
      <c r="L112" s="63"/>
      <c r="M112" s="64"/>
      <c r="N112" s="64"/>
      <c r="O112" s="70"/>
      <c r="P112" s="70"/>
      <c r="Q112" s="60">
        <f t="shared" si="9"/>
        <v>0</v>
      </c>
      <c r="S112" s="65" t="s">
        <v>222</v>
      </c>
      <c r="T112" s="148"/>
      <c r="U112" s="53"/>
      <c r="V112" s="52"/>
      <c r="W112" s="55"/>
      <c r="X112" s="56"/>
      <c r="Y112" s="52"/>
      <c r="Z112" s="62"/>
      <c r="AA112" s="63"/>
      <c r="AB112" s="64"/>
      <c r="AC112" s="64"/>
      <c r="AD112" s="70"/>
      <c r="AE112" s="70"/>
      <c r="AF112" s="60">
        <f t="shared" si="10"/>
        <v>0</v>
      </c>
      <c r="BA112" s="213"/>
      <c r="BB112" s="214"/>
      <c r="BC112" s="30"/>
      <c r="BD112" s="212"/>
      <c r="BE112" s="212"/>
      <c r="BF112" s="16"/>
      <c r="BG112" s="16"/>
      <c r="BH112" s="16"/>
      <c r="BI112" s="16"/>
      <c r="BJ112" s="212"/>
    </row>
    <row r="113" spans="3:62" ht="12.75">
      <c r="C113" s="31">
        <v>2</v>
      </c>
      <c r="D113" s="104" t="s">
        <v>66</v>
      </c>
      <c r="E113" s="47"/>
      <c r="G113" s="47"/>
      <c r="H113" s="47"/>
      <c r="I113" s="105"/>
      <c r="J113" s="106"/>
      <c r="K113" s="107">
        <f>SUM(K95:K112)</f>
        <v>65.5</v>
      </c>
      <c r="L113" s="108">
        <f>SUM(L95:L112)</f>
        <v>3</v>
      </c>
      <c r="M113" s="108">
        <f>SUM(M95:M112)</f>
        <v>1</v>
      </c>
      <c r="N113" s="108">
        <f>SUM(N95:N112)</f>
        <v>5</v>
      </c>
      <c r="O113" s="108">
        <f>SUM(O95:O112)</f>
        <v>0</v>
      </c>
      <c r="P113" s="108">
        <f>SUM(P95:P112)</f>
        <v>0</v>
      </c>
      <c r="Q113" s="109">
        <v>2</v>
      </c>
      <c r="S113" s="104" t="s">
        <v>66</v>
      </c>
      <c r="T113" s="47"/>
      <c r="U113" s="105"/>
      <c r="V113" s="47"/>
      <c r="W113" s="47"/>
      <c r="X113" s="105"/>
      <c r="Y113" s="106"/>
      <c r="Z113" s="154">
        <f>SUM(Z95:Z112)</f>
        <v>64</v>
      </c>
      <c r="AA113" s="155">
        <f>SUM(AA95:AA112)</f>
        <v>1</v>
      </c>
      <c r="AB113" s="155">
        <f>SUM(AB95:AB112)</f>
        <v>0</v>
      </c>
      <c r="AC113" s="155">
        <f>SUM(AC95:AC112)</f>
        <v>2</v>
      </c>
      <c r="AD113" s="155">
        <f>SUM(AD95:AD112)</f>
        <v>0</v>
      </c>
      <c r="AE113" s="156">
        <f>SUM(AE95:AE112)</f>
        <v>0</v>
      </c>
      <c r="AF113" s="109"/>
      <c r="BA113" s="47"/>
      <c r="BB113" s="105"/>
      <c r="BC113" s="106"/>
      <c r="BD113" s="108"/>
      <c r="BE113" s="108"/>
      <c r="BF113" s="108"/>
      <c r="BG113" s="108"/>
      <c r="BH113" s="108"/>
      <c r="BI113" s="108"/>
      <c r="BJ113" s="221"/>
    </row>
    <row r="114" spans="3:62" ht="13.5" thickBot="1">
      <c r="C114" s="31">
        <v>0</v>
      </c>
      <c r="D114" s="110" t="s">
        <v>67</v>
      </c>
      <c r="E114" s="111"/>
      <c r="F114" s="112"/>
      <c r="G114" s="111"/>
      <c r="H114" s="111"/>
      <c r="I114" s="112"/>
      <c r="J114" s="111" t="s">
        <v>57</v>
      </c>
      <c r="K114" s="113">
        <f>COUNTIF(K95:K112,"&lt;6")</f>
        <v>5</v>
      </c>
      <c r="L114" s="114"/>
      <c r="M114" s="112"/>
      <c r="N114" s="112"/>
      <c r="O114" s="115" t="s">
        <v>68</v>
      </c>
      <c r="P114" s="116"/>
      <c r="Q114" s="117">
        <f>SUM(Q95:Q113)</f>
        <v>76</v>
      </c>
      <c r="S114" s="110" t="s">
        <v>208</v>
      </c>
      <c r="T114" s="195"/>
      <c r="U114" s="112"/>
      <c r="V114" s="111"/>
      <c r="W114" s="111"/>
      <c r="X114" s="112"/>
      <c r="Y114" s="111" t="s">
        <v>57</v>
      </c>
      <c r="Z114" s="113">
        <f>COUNTIF(Z95:Z112,"&lt;6")</f>
        <v>4</v>
      </c>
      <c r="AA114" s="114"/>
      <c r="AB114" s="112"/>
      <c r="AC114" s="112"/>
      <c r="AD114" s="158" t="s">
        <v>68</v>
      </c>
      <c r="AE114" s="90"/>
      <c r="AF114" s="117">
        <f>SUM(AF95:AF113)</f>
        <v>67.5</v>
      </c>
      <c r="BA114" s="30"/>
      <c r="BB114" s="16"/>
      <c r="BC114" s="30"/>
      <c r="BD114" s="223"/>
      <c r="BE114" s="223"/>
      <c r="BF114" s="16"/>
      <c r="BG114" s="16"/>
      <c r="BH114" s="224"/>
      <c r="BI114" s="212"/>
      <c r="BJ114" s="225"/>
    </row>
    <row r="115" spans="3:62" ht="12.75">
      <c r="C115" s="126">
        <v>0</v>
      </c>
      <c r="D115" s="61" t="s">
        <v>239</v>
      </c>
      <c r="E115" s="95"/>
      <c r="F115" s="119"/>
      <c r="G115" s="95"/>
      <c r="H115" s="95"/>
      <c r="I115" s="121"/>
      <c r="J115" s="95"/>
      <c r="K115" s="122"/>
      <c r="L115" s="123"/>
      <c r="M115" s="124"/>
      <c r="N115" s="124"/>
      <c r="O115" s="119"/>
      <c r="P115" s="119"/>
      <c r="Q115" s="125"/>
      <c r="S115" s="118" t="s">
        <v>247</v>
      </c>
      <c r="T115" s="196"/>
      <c r="U115" s="119"/>
      <c r="V115" s="95"/>
      <c r="W115" s="95"/>
      <c r="X115" s="121"/>
      <c r="Y115" s="95"/>
      <c r="Z115" s="122"/>
      <c r="AA115" s="123"/>
      <c r="AB115" s="124"/>
      <c r="AC115" s="124"/>
      <c r="AD115" s="119"/>
      <c r="AE115" s="119"/>
      <c r="AF115" s="125"/>
      <c r="BA115" s="213"/>
      <c r="BB115" s="214"/>
      <c r="BC115" s="30"/>
      <c r="BD115" s="212"/>
      <c r="BE115" s="212"/>
      <c r="BF115" s="16"/>
      <c r="BG115" s="16"/>
      <c r="BH115" s="16"/>
      <c r="BI115" s="16"/>
      <c r="BJ115" s="212"/>
    </row>
    <row r="116" spans="3:62" ht="12.75">
      <c r="C116" s="126">
        <v>5</v>
      </c>
      <c r="D116" s="65" t="s">
        <v>244</v>
      </c>
      <c r="E116" s="52"/>
      <c r="F116" s="53"/>
      <c r="G116" s="52"/>
      <c r="H116" s="52"/>
      <c r="I116" s="68"/>
      <c r="J116" s="50"/>
      <c r="K116" s="62"/>
      <c r="L116" s="63"/>
      <c r="M116" s="64"/>
      <c r="N116" s="64"/>
      <c r="O116" s="70"/>
      <c r="P116" s="70"/>
      <c r="Q116" s="60"/>
      <c r="S116" s="65" t="s">
        <v>206</v>
      </c>
      <c r="T116" s="52"/>
      <c r="U116" s="53"/>
      <c r="V116" s="52"/>
      <c r="W116" s="52"/>
      <c r="X116" s="68"/>
      <c r="Y116" s="50"/>
      <c r="Z116" s="62"/>
      <c r="AA116" s="63"/>
      <c r="AB116" s="64"/>
      <c r="AC116" s="64"/>
      <c r="AD116" s="70"/>
      <c r="AE116" s="70"/>
      <c r="AF116" s="60"/>
      <c r="BA116" s="213"/>
      <c r="BB116" s="214"/>
      <c r="BC116" s="30"/>
      <c r="BD116" s="212"/>
      <c r="BE116" s="212"/>
      <c r="BF116" s="16"/>
      <c r="BG116" s="16"/>
      <c r="BH116" s="16"/>
      <c r="BI116" s="16"/>
      <c r="BJ116" s="212"/>
    </row>
    <row r="117" spans="3:62" ht="12.75">
      <c r="C117" s="126"/>
      <c r="D117" s="72" t="s">
        <v>35</v>
      </c>
      <c r="E117" s="52"/>
      <c r="F117" s="53"/>
      <c r="G117" s="52"/>
      <c r="H117" s="52"/>
      <c r="I117" s="56"/>
      <c r="J117" s="52"/>
      <c r="K117" s="62"/>
      <c r="L117" s="63"/>
      <c r="M117" s="64"/>
      <c r="N117" s="64"/>
      <c r="O117" s="70"/>
      <c r="P117" s="70"/>
      <c r="Q117" s="60"/>
      <c r="S117" s="65" t="s">
        <v>180</v>
      </c>
      <c r="T117" s="52"/>
      <c r="U117" s="53"/>
      <c r="V117" s="52"/>
      <c r="W117" s="55"/>
      <c r="X117" s="56"/>
      <c r="Y117" s="52"/>
      <c r="Z117" s="62"/>
      <c r="AA117" s="63"/>
      <c r="AB117" s="64"/>
      <c r="AC117" s="64"/>
      <c r="AD117" s="70"/>
      <c r="AE117" s="70"/>
      <c r="AF117" s="60"/>
      <c r="BA117" s="30"/>
      <c r="BB117" s="214"/>
      <c r="BC117" s="30"/>
      <c r="BD117" s="212"/>
      <c r="BE117" s="212"/>
      <c r="BF117" s="16"/>
      <c r="BG117" s="16"/>
      <c r="BH117" s="16"/>
      <c r="BI117" s="16"/>
      <c r="BJ117" s="212"/>
    </row>
    <row r="118" spans="3:62" ht="12.75">
      <c r="C118" s="126"/>
      <c r="D118" s="65" t="s">
        <v>39</v>
      </c>
      <c r="E118" s="79"/>
      <c r="F118" s="80"/>
      <c r="G118" s="79"/>
      <c r="H118" s="79"/>
      <c r="I118" s="56"/>
      <c r="J118" s="52"/>
      <c r="K118" s="62"/>
      <c r="L118" s="63"/>
      <c r="M118" s="64"/>
      <c r="N118" s="64"/>
      <c r="O118" s="70"/>
      <c r="P118" s="70"/>
      <c r="Q118" s="60"/>
      <c r="S118" s="146" t="s">
        <v>225</v>
      </c>
      <c r="T118" s="55"/>
      <c r="U118" s="80"/>
      <c r="V118" s="79"/>
      <c r="W118" s="79"/>
      <c r="X118" s="56"/>
      <c r="Y118" s="52"/>
      <c r="Z118" s="62"/>
      <c r="AA118" s="63"/>
      <c r="AB118" s="64"/>
      <c r="AC118" s="64"/>
      <c r="AD118" s="70"/>
      <c r="AE118" s="70"/>
      <c r="AF118" s="60"/>
      <c r="BA118" s="213"/>
      <c r="BB118" s="214"/>
      <c r="BC118" s="30"/>
      <c r="BD118" s="212"/>
      <c r="BE118" s="212"/>
      <c r="BF118" s="16"/>
      <c r="BG118" s="16"/>
      <c r="BH118" s="16"/>
      <c r="BI118" s="16"/>
      <c r="BJ118" s="212"/>
    </row>
    <row r="119" spans="3:62" ht="12.75">
      <c r="C119" s="126"/>
      <c r="D119" s="61" t="s">
        <v>171</v>
      </c>
      <c r="E119" s="52"/>
      <c r="F119" s="53"/>
      <c r="G119" s="52"/>
      <c r="H119" s="52"/>
      <c r="I119" s="56"/>
      <c r="J119" s="52"/>
      <c r="K119" s="62"/>
      <c r="L119" s="63"/>
      <c r="M119" s="64"/>
      <c r="N119" s="64"/>
      <c r="O119" s="70"/>
      <c r="P119" s="70"/>
      <c r="Q119" s="60"/>
      <c r="S119" s="65" t="s">
        <v>202</v>
      </c>
      <c r="T119" s="55"/>
      <c r="U119" s="53"/>
      <c r="V119" s="52"/>
      <c r="W119" s="52"/>
      <c r="X119" s="56"/>
      <c r="Y119" s="52"/>
      <c r="Z119" s="62"/>
      <c r="AA119" s="63"/>
      <c r="AB119" s="64"/>
      <c r="AC119" s="64"/>
      <c r="AD119" s="70"/>
      <c r="AE119" s="70"/>
      <c r="AF119" s="60"/>
      <c r="BA119" s="213"/>
      <c r="BB119" s="214"/>
      <c r="BC119" s="30"/>
      <c r="BD119" s="212"/>
      <c r="BE119" s="212"/>
      <c r="BF119" s="16"/>
      <c r="BG119" s="16"/>
      <c r="BH119" s="16"/>
      <c r="BI119" s="16"/>
      <c r="BJ119" s="212"/>
    </row>
    <row r="120" spans="3:62" ht="12.75">
      <c r="C120"/>
      <c r="D120" s="51" t="s">
        <v>76</v>
      </c>
      <c r="E120" s="52"/>
      <c r="F120" s="53"/>
      <c r="G120" s="52"/>
      <c r="H120" s="52"/>
      <c r="I120" s="56"/>
      <c r="J120" s="52"/>
      <c r="K120" s="62"/>
      <c r="L120" s="63"/>
      <c r="M120" s="64"/>
      <c r="N120" s="64"/>
      <c r="O120" s="70"/>
      <c r="P120" s="70"/>
      <c r="Q120" s="60"/>
      <c r="S120" s="149" t="s">
        <v>194</v>
      </c>
      <c r="T120" s="52"/>
      <c r="U120" s="53"/>
      <c r="V120" s="52"/>
      <c r="W120" s="52"/>
      <c r="X120" s="56"/>
      <c r="Y120" s="52"/>
      <c r="Z120" s="62"/>
      <c r="AA120" s="63"/>
      <c r="AB120" s="64"/>
      <c r="AC120" s="64"/>
      <c r="AD120" s="70"/>
      <c r="AE120" s="70"/>
      <c r="AF120" s="60"/>
      <c r="BA120" s="30"/>
      <c r="BB120" s="214"/>
      <c r="BC120" s="30"/>
      <c r="BD120" s="212"/>
      <c r="BE120" s="212"/>
      <c r="BF120" s="16"/>
      <c r="BG120" s="16"/>
      <c r="BH120" s="16"/>
      <c r="BI120" s="16"/>
      <c r="BJ120" s="212"/>
    </row>
    <row r="121" spans="3:62" ht="13.5" thickBot="1">
      <c r="C121" s="31"/>
      <c r="D121" s="240" t="s">
        <v>221</v>
      </c>
      <c r="E121" s="84"/>
      <c r="F121" s="85"/>
      <c r="G121" s="84"/>
      <c r="H121" s="84"/>
      <c r="I121" s="88"/>
      <c r="J121" s="84"/>
      <c r="K121" s="128"/>
      <c r="L121" s="116"/>
      <c r="M121" s="129"/>
      <c r="N121" s="129"/>
      <c r="O121" s="92"/>
      <c r="P121" s="92"/>
      <c r="Q121" s="130"/>
      <c r="S121" s="61" t="s">
        <v>199</v>
      </c>
      <c r="T121" s="84"/>
      <c r="U121" s="85"/>
      <c r="V121" s="84"/>
      <c r="W121" s="84"/>
      <c r="X121" s="88"/>
      <c r="Y121" s="84"/>
      <c r="Z121" s="128"/>
      <c r="AA121" s="116"/>
      <c r="AB121" s="129"/>
      <c r="AC121" s="129"/>
      <c r="AD121" s="92"/>
      <c r="AE121" s="92"/>
      <c r="AF121" s="130"/>
      <c r="BA121" s="30"/>
      <c r="BB121" s="214"/>
      <c r="BC121" s="30"/>
      <c r="BD121" s="212"/>
      <c r="BE121" s="212"/>
      <c r="BF121" s="16"/>
      <c r="BG121" s="16"/>
      <c r="BH121" s="16"/>
      <c r="BI121" s="16"/>
      <c r="BJ121" s="212"/>
    </row>
    <row r="122" spans="3:52" ht="12.75">
      <c r="C122" s="31" t="s">
        <v>268</v>
      </c>
      <c r="D122" s="137" t="s">
        <v>79</v>
      </c>
      <c r="E122" s="138"/>
      <c r="F122" s="139"/>
      <c r="G122" s="140"/>
      <c r="H122" s="139"/>
      <c r="I122" s="139"/>
      <c r="J122" s="141"/>
      <c r="K122" s="138"/>
      <c r="L122" s="138"/>
      <c r="M122" s="138"/>
      <c r="N122" s="142"/>
      <c r="O122" s="142"/>
      <c r="P122" s="142"/>
      <c r="Q122" s="143">
        <v>1</v>
      </c>
      <c r="R122"/>
      <c r="S122" s="169" t="s">
        <v>126</v>
      </c>
      <c r="T122" s="170"/>
      <c r="U122" s="170"/>
      <c r="V122" s="170"/>
      <c r="W122" s="170"/>
      <c r="X122" s="170"/>
      <c r="Y122" s="171"/>
      <c r="Z122" s="172"/>
      <c r="AA122" s="172"/>
      <c r="AB122" s="172"/>
      <c r="AC122" s="172"/>
      <c r="AD122" s="172"/>
      <c r="AE122" s="172"/>
      <c r="AF122" s="173">
        <v>2</v>
      </c>
      <c r="AV122" s="204"/>
      <c r="AW122" s="208"/>
      <c r="AX122" s="227"/>
      <c r="AY122" s="227"/>
      <c r="AZ122" s="227"/>
    </row>
    <row r="123" spans="3:52" ht="12.75">
      <c r="C123" s="31"/>
      <c r="D123" s="49" t="s">
        <v>13</v>
      </c>
      <c r="E123" s="45" t="s">
        <v>14</v>
      </c>
      <c r="F123" s="45" t="s">
        <v>15</v>
      </c>
      <c r="G123" s="44" t="s">
        <v>16</v>
      </c>
      <c r="H123" s="44" t="s">
        <v>17</v>
      </c>
      <c r="I123" s="45" t="s">
        <v>18</v>
      </c>
      <c r="J123" s="45" t="s">
        <v>19</v>
      </c>
      <c r="K123" s="46" t="s">
        <v>20</v>
      </c>
      <c r="L123" s="47" t="s">
        <v>21</v>
      </c>
      <c r="M123" s="47" t="s">
        <v>22</v>
      </c>
      <c r="N123" s="46" t="s">
        <v>23</v>
      </c>
      <c r="O123" s="47" t="s">
        <v>24</v>
      </c>
      <c r="P123" s="47" t="s">
        <v>25</v>
      </c>
      <c r="Q123" s="48" t="s">
        <v>26</v>
      </c>
      <c r="R123"/>
      <c r="S123" s="43" t="s">
        <v>13</v>
      </c>
      <c r="T123" s="46" t="s">
        <v>14</v>
      </c>
      <c r="U123" s="45" t="s">
        <v>15</v>
      </c>
      <c r="V123" s="45" t="s">
        <v>16</v>
      </c>
      <c r="W123" s="44" t="s">
        <v>17</v>
      </c>
      <c r="X123" s="45" t="s">
        <v>18</v>
      </c>
      <c r="Y123" s="45" t="s">
        <v>19</v>
      </c>
      <c r="Z123" s="46" t="s">
        <v>20</v>
      </c>
      <c r="AA123" s="47" t="s">
        <v>21</v>
      </c>
      <c r="AB123" s="47" t="s">
        <v>22</v>
      </c>
      <c r="AC123" s="46" t="s">
        <v>23</v>
      </c>
      <c r="AD123" s="47" t="s">
        <v>24</v>
      </c>
      <c r="AE123" s="47" t="s">
        <v>25</v>
      </c>
      <c r="AF123" s="48" t="s">
        <v>26</v>
      </c>
      <c r="AV123" s="204"/>
      <c r="AW123" s="105"/>
      <c r="AX123" s="47"/>
      <c r="AY123" s="105"/>
      <c r="AZ123" s="105"/>
    </row>
    <row r="124" spans="3:52" ht="12.75">
      <c r="C124" s="31" t="s">
        <v>12</v>
      </c>
      <c r="D124" s="61" t="s">
        <v>81</v>
      </c>
      <c r="E124" s="52"/>
      <c r="F124" s="53"/>
      <c r="G124" s="52"/>
      <c r="H124" s="52">
        <v>28</v>
      </c>
      <c r="I124" s="56"/>
      <c r="J124" s="52">
        <v>1</v>
      </c>
      <c r="K124" s="62">
        <v>6</v>
      </c>
      <c r="L124" s="63"/>
      <c r="M124" s="64"/>
      <c r="N124" s="63"/>
      <c r="O124" s="53"/>
      <c r="P124" s="53"/>
      <c r="Q124" s="60">
        <f aca="true" t="shared" si="11" ref="Q124:Q141">K124-L124/2-M124+N124*3-P124*3-J124</f>
        <v>5</v>
      </c>
      <c r="R124"/>
      <c r="S124" s="149" t="s">
        <v>128</v>
      </c>
      <c r="T124" s="98"/>
      <c r="U124" s="53"/>
      <c r="V124" s="52"/>
      <c r="W124" s="55">
        <v>5</v>
      </c>
      <c r="X124" s="56">
        <v>0.3</v>
      </c>
      <c r="Y124" s="52">
        <v>2</v>
      </c>
      <c r="Z124" s="62">
        <v>6</v>
      </c>
      <c r="AA124" s="63"/>
      <c r="AB124" s="64"/>
      <c r="AC124" s="63"/>
      <c r="AD124" s="53"/>
      <c r="AE124" s="53"/>
      <c r="AF124" s="60">
        <f>Z124-AA124/2-AB124+AC124*3-AE124*3-Y124</f>
        <v>4</v>
      </c>
      <c r="AV124" s="204"/>
      <c r="AW124" s="16"/>
      <c r="AX124" s="30"/>
      <c r="AY124" s="16"/>
      <c r="AZ124" s="30"/>
    </row>
    <row r="125" spans="3:52" ht="12.75">
      <c r="C125" s="31" t="s">
        <v>31</v>
      </c>
      <c r="D125" s="65" t="s">
        <v>88</v>
      </c>
      <c r="E125" s="50"/>
      <c r="F125" s="66"/>
      <c r="G125" s="50"/>
      <c r="H125" s="55">
        <v>14</v>
      </c>
      <c r="I125" s="68"/>
      <c r="J125" s="50"/>
      <c r="K125" s="57">
        <v>6.5</v>
      </c>
      <c r="L125" s="69"/>
      <c r="M125" s="53"/>
      <c r="N125" s="59"/>
      <c r="O125" s="70"/>
      <c r="P125" s="70"/>
      <c r="Q125" s="60">
        <f t="shared" si="11"/>
        <v>6.5</v>
      </c>
      <c r="R125"/>
      <c r="S125" s="65" t="s">
        <v>131</v>
      </c>
      <c r="T125" s="50"/>
      <c r="U125" s="66"/>
      <c r="V125" s="50"/>
      <c r="W125" s="4">
        <v>2</v>
      </c>
      <c r="X125" s="68"/>
      <c r="Y125" s="50"/>
      <c r="Z125" s="57">
        <v>6</v>
      </c>
      <c r="AA125" s="69"/>
      <c r="AB125" s="53"/>
      <c r="AC125" s="59"/>
      <c r="AD125" s="70"/>
      <c r="AE125" s="70"/>
      <c r="AF125" s="60">
        <f aca="true" t="shared" si="12" ref="AF125:AF141">Z125-AA125/2-AB125+AC125*3-AE125*3-Y125</f>
        <v>6</v>
      </c>
      <c r="AV125" s="204"/>
      <c r="AW125" s="16"/>
      <c r="AX125" s="30"/>
      <c r="AY125" s="16"/>
      <c r="AZ125" s="30"/>
    </row>
    <row r="126" spans="1:52" s="197" customFormat="1" ht="13.5" thickBot="1">
      <c r="A126"/>
      <c r="B126" s="1"/>
      <c r="C126" s="31" t="s">
        <v>34</v>
      </c>
      <c r="D126" s="65" t="s">
        <v>117</v>
      </c>
      <c r="E126" s="52"/>
      <c r="F126" s="53"/>
      <c r="G126" s="153" t="s">
        <v>46</v>
      </c>
      <c r="H126" s="55">
        <v>5</v>
      </c>
      <c r="I126" s="56"/>
      <c r="J126" s="52"/>
      <c r="K126" s="57">
        <v>6</v>
      </c>
      <c r="L126" s="69"/>
      <c r="M126" s="53"/>
      <c r="N126" s="59"/>
      <c r="O126" s="70"/>
      <c r="P126" s="70"/>
      <c r="Q126" s="60">
        <f t="shared" si="11"/>
        <v>6</v>
      </c>
      <c r="R126"/>
      <c r="S126" s="65" t="s">
        <v>129</v>
      </c>
      <c r="T126" s="52"/>
      <c r="U126" s="53"/>
      <c r="V126" s="52"/>
      <c r="W126" s="55">
        <v>2</v>
      </c>
      <c r="X126" s="56">
        <v>0.3</v>
      </c>
      <c r="Y126" s="52"/>
      <c r="Z126" s="57">
        <v>5.5</v>
      </c>
      <c r="AA126" s="69"/>
      <c r="AB126" s="53"/>
      <c r="AC126" s="59"/>
      <c r="AD126" s="70"/>
      <c r="AE126" s="70"/>
      <c r="AF126" s="60">
        <f t="shared" si="12"/>
        <v>5.5</v>
      </c>
      <c r="AG126" s="1"/>
      <c r="AH126" s="204"/>
      <c r="AI126" s="204"/>
      <c r="AJ126" s="204"/>
      <c r="AK126" s="230"/>
      <c r="AL126" s="213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16"/>
      <c r="AX126" s="30"/>
      <c r="AY126" s="16"/>
      <c r="AZ126" s="30"/>
    </row>
    <row r="127" spans="3:52" ht="12.75">
      <c r="C127" s="31" t="s">
        <v>24</v>
      </c>
      <c r="D127" s="65" t="s">
        <v>86</v>
      </c>
      <c r="E127" s="52"/>
      <c r="F127" s="53"/>
      <c r="G127" s="98"/>
      <c r="H127" s="52">
        <v>13</v>
      </c>
      <c r="I127" s="56">
        <v>0.3</v>
      </c>
      <c r="J127" s="52"/>
      <c r="K127" s="57">
        <v>5.5</v>
      </c>
      <c r="L127" s="69"/>
      <c r="M127" s="53"/>
      <c r="N127" s="59"/>
      <c r="O127" s="70"/>
      <c r="P127" s="70"/>
      <c r="Q127" s="60">
        <f t="shared" si="11"/>
        <v>5.5</v>
      </c>
      <c r="R127"/>
      <c r="S127" s="65" t="s">
        <v>133</v>
      </c>
      <c r="T127" s="52"/>
      <c r="U127" s="53"/>
      <c r="V127" s="52"/>
      <c r="W127" s="4">
        <v>4</v>
      </c>
      <c r="X127" s="56"/>
      <c r="Y127" s="52"/>
      <c r="Z127" s="57">
        <v>6</v>
      </c>
      <c r="AA127" s="69"/>
      <c r="AB127" s="53"/>
      <c r="AC127" s="59"/>
      <c r="AD127" s="70"/>
      <c r="AE127" s="70"/>
      <c r="AF127" s="60">
        <f t="shared" si="12"/>
        <v>6</v>
      </c>
      <c r="AV127" s="204"/>
      <c r="AW127" s="16"/>
      <c r="AX127" s="30"/>
      <c r="AY127" s="16"/>
      <c r="AZ127" s="30"/>
    </row>
    <row r="128" spans="2:52" ht="12.75">
      <c r="B128" s="4"/>
      <c r="C128" s="31" t="s">
        <v>11</v>
      </c>
      <c r="D128" s="65" t="s">
        <v>118</v>
      </c>
      <c r="E128" s="52"/>
      <c r="F128" s="53"/>
      <c r="G128" s="52"/>
      <c r="H128" s="55">
        <v>1</v>
      </c>
      <c r="I128" s="56">
        <v>0.3</v>
      </c>
      <c r="J128" s="52"/>
      <c r="K128" s="73">
        <v>5.5</v>
      </c>
      <c r="L128" s="74"/>
      <c r="M128" s="53"/>
      <c r="N128" s="75"/>
      <c r="O128" s="70"/>
      <c r="P128" s="70"/>
      <c r="Q128" s="60">
        <f t="shared" si="11"/>
        <v>5.5</v>
      </c>
      <c r="R128"/>
      <c r="S128" s="65" t="s">
        <v>165</v>
      </c>
      <c r="T128" s="52"/>
      <c r="U128" s="53"/>
      <c r="V128" s="52"/>
      <c r="W128" s="55">
        <v>8</v>
      </c>
      <c r="X128" s="56">
        <v>0.3</v>
      </c>
      <c r="Y128" s="52"/>
      <c r="Z128" s="73">
        <v>5.5</v>
      </c>
      <c r="AA128" s="74"/>
      <c r="AB128" s="53"/>
      <c r="AC128" s="75"/>
      <c r="AD128" s="70"/>
      <c r="AE128" s="70"/>
      <c r="AF128" s="60">
        <f t="shared" si="12"/>
        <v>5.5</v>
      </c>
      <c r="AV128" s="204"/>
      <c r="AW128" s="16"/>
      <c r="AX128" s="30"/>
      <c r="AY128" s="16"/>
      <c r="AZ128" s="30"/>
    </row>
    <row r="129" spans="2:52" ht="12.75">
      <c r="B129" s="4"/>
      <c r="C129" s="31" t="s">
        <v>21</v>
      </c>
      <c r="D129" s="65" t="s">
        <v>106</v>
      </c>
      <c r="E129" s="52"/>
      <c r="F129" s="53"/>
      <c r="G129" s="52"/>
      <c r="H129" s="4">
        <v>3</v>
      </c>
      <c r="I129" s="56"/>
      <c r="J129" s="52"/>
      <c r="K129" s="76">
        <v>6.5</v>
      </c>
      <c r="L129" s="76">
        <v>1</v>
      </c>
      <c r="M129" s="77"/>
      <c r="N129" s="59"/>
      <c r="O129" s="70"/>
      <c r="P129" s="70"/>
      <c r="Q129" s="60">
        <f t="shared" si="11"/>
        <v>6</v>
      </c>
      <c r="R129"/>
      <c r="S129" s="78" t="s">
        <v>139</v>
      </c>
      <c r="T129" s="52"/>
      <c r="U129" s="53"/>
      <c r="V129" s="52"/>
      <c r="W129" s="4">
        <v>3</v>
      </c>
      <c r="X129" s="56"/>
      <c r="Y129" s="52"/>
      <c r="Z129" s="76">
        <v>6</v>
      </c>
      <c r="AA129" s="76"/>
      <c r="AB129" s="77"/>
      <c r="AC129" s="59"/>
      <c r="AD129" s="70"/>
      <c r="AE129" s="70"/>
      <c r="AF129" s="60">
        <f t="shared" si="12"/>
        <v>6</v>
      </c>
      <c r="AV129" s="204"/>
      <c r="AW129" s="16"/>
      <c r="AX129" s="30"/>
      <c r="AY129" s="16"/>
      <c r="AZ129" s="30"/>
    </row>
    <row r="130" spans="3:52" ht="12.75">
      <c r="C130" s="31" t="s">
        <v>43</v>
      </c>
      <c r="D130" s="65" t="s">
        <v>94</v>
      </c>
      <c r="E130" s="79"/>
      <c r="F130" s="80"/>
      <c r="G130" s="79"/>
      <c r="H130" s="55">
        <v>10</v>
      </c>
      <c r="I130" s="56"/>
      <c r="J130" s="52"/>
      <c r="K130" s="76">
        <v>7</v>
      </c>
      <c r="L130" s="76"/>
      <c r="M130" s="82"/>
      <c r="N130" s="59"/>
      <c r="O130" s="70"/>
      <c r="P130" s="70"/>
      <c r="Q130" s="60">
        <f t="shared" si="11"/>
        <v>7</v>
      </c>
      <c r="R130"/>
      <c r="S130" s="65" t="s">
        <v>141</v>
      </c>
      <c r="T130" s="79"/>
      <c r="U130" s="80"/>
      <c r="V130" s="79"/>
      <c r="W130" s="55">
        <v>11</v>
      </c>
      <c r="X130" s="56"/>
      <c r="Y130" s="52"/>
      <c r="Z130" s="76">
        <v>6.5</v>
      </c>
      <c r="AA130" s="76"/>
      <c r="AB130" s="82"/>
      <c r="AC130" s="59">
        <v>1</v>
      </c>
      <c r="AD130" s="70"/>
      <c r="AE130" s="70"/>
      <c r="AF130" s="60">
        <f t="shared" si="12"/>
        <v>9.5</v>
      </c>
      <c r="AV130" s="204"/>
      <c r="AW130" s="215"/>
      <c r="AX130" s="218"/>
      <c r="AY130" s="215"/>
      <c r="AZ130" s="218"/>
    </row>
    <row r="131" spans="2:52" ht="12.75">
      <c r="B131" s="4"/>
      <c r="C131" s="31" t="s">
        <v>21</v>
      </c>
      <c r="D131" s="65" t="s">
        <v>92</v>
      </c>
      <c r="E131" s="52"/>
      <c r="F131" s="53"/>
      <c r="G131" s="52"/>
      <c r="H131" s="4">
        <v>1</v>
      </c>
      <c r="I131" s="56"/>
      <c r="J131" s="52"/>
      <c r="K131" s="76">
        <v>6</v>
      </c>
      <c r="L131" s="69"/>
      <c r="M131" s="59"/>
      <c r="N131" s="59"/>
      <c r="O131" s="70"/>
      <c r="P131" s="70"/>
      <c r="Q131" s="60">
        <f t="shared" si="11"/>
        <v>6</v>
      </c>
      <c r="R131"/>
      <c r="S131" s="65" t="s">
        <v>60</v>
      </c>
      <c r="T131" s="52"/>
      <c r="U131" s="53"/>
      <c r="V131" s="52"/>
      <c r="W131" s="4">
        <v>1</v>
      </c>
      <c r="X131" s="56"/>
      <c r="Y131" s="52"/>
      <c r="Z131" s="76">
        <v>6</v>
      </c>
      <c r="AA131" s="69"/>
      <c r="AB131" s="59"/>
      <c r="AC131" s="59"/>
      <c r="AD131" s="70"/>
      <c r="AE131" s="70"/>
      <c r="AF131" s="60">
        <f t="shared" si="12"/>
        <v>6</v>
      </c>
      <c r="AV131" s="204"/>
      <c r="AW131" s="16"/>
      <c r="AX131" s="30"/>
      <c r="AY131" s="16"/>
      <c r="AZ131" s="30"/>
    </row>
    <row r="132" spans="4:52" ht="12.75">
      <c r="D132" s="51" t="s">
        <v>242</v>
      </c>
      <c r="E132" s="52"/>
      <c r="F132" s="53"/>
      <c r="G132" s="52"/>
      <c r="H132" s="55">
        <v>2</v>
      </c>
      <c r="I132" s="56"/>
      <c r="J132" s="52"/>
      <c r="K132" s="57">
        <v>6</v>
      </c>
      <c r="L132" s="69"/>
      <c r="M132" s="59"/>
      <c r="N132" s="59"/>
      <c r="O132" s="70"/>
      <c r="P132" s="70"/>
      <c r="Q132" s="60">
        <f t="shared" si="11"/>
        <v>6</v>
      </c>
      <c r="R132"/>
      <c r="S132" s="61" t="s">
        <v>152</v>
      </c>
      <c r="T132" s="52"/>
      <c r="U132" s="53"/>
      <c r="V132" s="52"/>
      <c r="W132" s="55">
        <v>1</v>
      </c>
      <c r="X132" s="56"/>
      <c r="Y132" s="52"/>
      <c r="Z132" s="57">
        <v>6.5</v>
      </c>
      <c r="AA132" s="69"/>
      <c r="AB132" s="59"/>
      <c r="AC132" s="59"/>
      <c r="AD132" s="70"/>
      <c r="AE132" s="70"/>
      <c r="AF132" s="60">
        <f t="shared" si="12"/>
        <v>6.5</v>
      </c>
      <c r="AI132" s="4"/>
      <c r="AV132" s="204"/>
      <c r="AW132" s="16"/>
      <c r="AX132" s="30"/>
      <c r="AY132" s="16"/>
      <c r="AZ132" s="30"/>
    </row>
    <row r="133" spans="3:52" ht="12.75">
      <c r="C133" s="31" t="s">
        <v>10</v>
      </c>
      <c r="D133" s="61" t="s">
        <v>121</v>
      </c>
      <c r="E133" s="52"/>
      <c r="F133" s="53"/>
      <c r="G133" s="52"/>
      <c r="H133" s="4">
        <v>1</v>
      </c>
      <c r="I133" s="56"/>
      <c r="J133" s="52"/>
      <c r="K133" s="57">
        <v>6</v>
      </c>
      <c r="L133" s="69"/>
      <c r="M133" s="59"/>
      <c r="N133" s="59"/>
      <c r="O133" s="70"/>
      <c r="P133" s="70"/>
      <c r="Q133" s="60">
        <f t="shared" si="11"/>
        <v>6</v>
      </c>
      <c r="R133"/>
      <c r="S133" s="61" t="s">
        <v>143</v>
      </c>
      <c r="T133" s="52"/>
      <c r="U133" s="53"/>
      <c r="V133" s="52" t="s">
        <v>46</v>
      </c>
      <c r="W133" s="55">
        <v>5</v>
      </c>
      <c r="X133" s="56"/>
      <c r="Y133" s="52"/>
      <c r="Z133" s="57">
        <v>7</v>
      </c>
      <c r="AA133" s="69"/>
      <c r="AB133" s="59"/>
      <c r="AC133" s="59">
        <v>2</v>
      </c>
      <c r="AD133" s="70"/>
      <c r="AE133" s="70"/>
      <c r="AF133" s="60">
        <f t="shared" si="12"/>
        <v>13</v>
      </c>
      <c r="AV133" s="204"/>
      <c r="AW133" s="16"/>
      <c r="AX133" s="30"/>
      <c r="AY133" s="16"/>
      <c r="AZ133" s="30"/>
    </row>
    <row r="134" spans="3:52" ht="13.5" thickBot="1">
      <c r="C134" s="31" t="s">
        <v>52</v>
      </c>
      <c r="D134" s="83" t="s">
        <v>123</v>
      </c>
      <c r="E134" s="84"/>
      <c r="F134" s="85"/>
      <c r="G134" s="84"/>
      <c r="H134" s="238">
        <v>6</v>
      </c>
      <c r="I134" s="88"/>
      <c r="J134" s="84"/>
      <c r="K134" s="89">
        <v>6.5</v>
      </c>
      <c r="L134" s="90"/>
      <c r="M134" s="85"/>
      <c r="N134" s="91">
        <v>1</v>
      </c>
      <c r="O134" s="92"/>
      <c r="P134" s="92"/>
      <c r="Q134" s="93">
        <f t="shared" si="11"/>
        <v>9.5</v>
      </c>
      <c r="R134"/>
      <c r="S134" s="61" t="s">
        <v>147</v>
      </c>
      <c r="T134" s="84"/>
      <c r="U134" s="85"/>
      <c r="V134" s="84"/>
      <c r="W134" s="231">
        <v>2</v>
      </c>
      <c r="X134" s="88"/>
      <c r="Y134" s="84"/>
      <c r="Z134" s="89">
        <v>6.5</v>
      </c>
      <c r="AA134" s="90"/>
      <c r="AB134" s="85"/>
      <c r="AC134" s="91">
        <v>1</v>
      </c>
      <c r="AD134" s="92"/>
      <c r="AE134" s="92"/>
      <c r="AF134" s="93">
        <f t="shared" si="12"/>
        <v>9.5</v>
      </c>
      <c r="AV134" s="204"/>
      <c r="AW134" s="16"/>
      <c r="AX134" s="30"/>
      <c r="AY134" s="16"/>
      <c r="AZ134" s="30"/>
    </row>
    <row r="135" spans="3:52" ht="12.75">
      <c r="C135" s="31" t="s">
        <v>55</v>
      </c>
      <c r="D135" s="149" t="s">
        <v>101</v>
      </c>
      <c r="E135" s="98"/>
      <c r="F135" s="70"/>
      <c r="G135" s="98"/>
      <c r="H135" s="98"/>
      <c r="I135" s="97"/>
      <c r="J135" s="98"/>
      <c r="K135" s="57"/>
      <c r="L135" s="69"/>
      <c r="M135" s="59"/>
      <c r="N135" s="59"/>
      <c r="O135" s="70"/>
      <c r="P135" s="70"/>
      <c r="Q135" s="99">
        <f t="shared" si="11"/>
        <v>0</v>
      </c>
      <c r="R135"/>
      <c r="S135" s="118" t="s">
        <v>149</v>
      </c>
      <c r="T135" s="98"/>
      <c r="U135" s="119"/>
      <c r="V135" s="95"/>
      <c r="W135" s="55"/>
      <c r="X135" s="121"/>
      <c r="Y135" s="95"/>
      <c r="Z135" s="122"/>
      <c r="AA135" s="123"/>
      <c r="AB135" s="124"/>
      <c r="AC135" s="124"/>
      <c r="AD135" s="119"/>
      <c r="AE135" s="119"/>
      <c r="AF135" s="99">
        <f t="shared" si="12"/>
        <v>0</v>
      </c>
      <c r="AV135" s="204"/>
      <c r="AW135" s="16"/>
      <c r="AX135" s="30"/>
      <c r="AY135" s="16"/>
      <c r="AZ135" s="30"/>
    </row>
    <row r="136" spans="3:52" ht="12.75">
      <c r="C136" s="31" t="s">
        <v>57</v>
      </c>
      <c r="D136" s="65" t="s">
        <v>96</v>
      </c>
      <c r="E136" s="52"/>
      <c r="F136" s="53"/>
      <c r="G136" s="52"/>
      <c r="H136" s="55"/>
      <c r="I136" s="56"/>
      <c r="J136" s="50"/>
      <c r="K136" s="62"/>
      <c r="L136" s="63"/>
      <c r="M136" s="64"/>
      <c r="N136" s="64"/>
      <c r="O136" s="70"/>
      <c r="P136" s="70"/>
      <c r="Q136" s="60">
        <f t="shared" si="11"/>
        <v>0</v>
      </c>
      <c r="R136"/>
      <c r="S136" s="51" t="s">
        <v>151</v>
      </c>
      <c r="T136" s="52"/>
      <c r="U136" s="53">
        <v>2</v>
      </c>
      <c r="V136" s="52"/>
      <c r="W136" s="55"/>
      <c r="X136" s="68"/>
      <c r="Y136" s="50"/>
      <c r="Z136" s="62"/>
      <c r="AA136" s="63"/>
      <c r="AB136" s="64"/>
      <c r="AC136" s="64"/>
      <c r="AD136" s="70"/>
      <c r="AE136" s="70"/>
      <c r="AF136" s="60">
        <f t="shared" si="12"/>
        <v>0</v>
      </c>
      <c r="AV136" s="204"/>
      <c r="AW136" s="16"/>
      <c r="AX136" s="30"/>
      <c r="AY136" s="16"/>
      <c r="AZ136" s="30"/>
    </row>
    <row r="137" spans="3:52" ht="12.75">
      <c r="C137" s="31">
        <v>2</v>
      </c>
      <c r="D137" s="61" t="s">
        <v>99</v>
      </c>
      <c r="E137" s="98"/>
      <c r="F137" s="70">
        <v>1</v>
      </c>
      <c r="G137" s="98"/>
      <c r="I137" s="56"/>
      <c r="J137" s="52"/>
      <c r="K137" s="62"/>
      <c r="L137" s="63"/>
      <c r="M137" s="64"/>
      <c r="N137" s="64"/>
      <c r="O137" s="70"/>
      <c r="P137" s="70"/>
      <c r="Q137" s="60">
        <f t="shared" si="11"/>
        <v>0</v>
      </c>
      <c r="R137"/>
      <c r="S137" s="101" t="s">
        <v>145</v>
      </c>
      <c r="T137" s="52"/>
      <c r="U137" s="53">
        <v>3</v>
      </c>
      <c r="V137" s="52"/>
      <c r="W137" s="55"/>
      <c r="X137" s="56"/>
      <c r="Y137" s="52"/>
      <c r="Z137" s="62"/>
      <c r="AA137" s="63"/>
      <c r="AB137" s="64"/>
      <c r="AC137" s="64"/>
      <c r="AD137" s="70"/>
      <c r="AE137" s="70"/>
      <c r="AF137" s="60">
        <f t="shared" si="12"/>
        <v>0</v>
      </c>
      <c r="AV137" s="204"/>
      <c r="AW137" s="215"/>
      <c r="AX137" s="30"/>
      <c r="AY137" s="16"/>
      <c r="AZ137" s="30"/>
    </row>
    <row r="138" spans="3:52" ht="12.75">
      <c r="C138" s="31">
        <v>0</v>
      </c>
      <c r="D138" s="78" t="s">
        <v>228</v>
      </c>
      <c r="E138" s="160"/>
      <c r="F138" s="200"/>
      <c r="G138" s="160"/>
      <c r="H138" s="55"/>
      <c r="I138" s="56"/>
      <c r="J138" s="52"/>
      <c r="K138" s="62"/>
      <c r="L138" s="63"/>
      <c r="M138" s="64"/>
      <c r="N138" s="64"/>
      <c r="O138" s="70"/>
      <c r="P138" s="70"/>
      <c r="Q138" s="60">
        <f t="shared" si="11"/>
        <v>0</v>
      </c>
      <c r="R138"/>
      <c r="S138" s="65" t="s">
        <v>232</v>
      </c>
      <c r="T138" s="79"/>
      <c r="U138" s="80"/>
      <c r="V138" s="79"/>
      <c r="W138" s="55"/>
      <c r="X138" s="56"/>
      <c r="Y138" s="52"/>
      <c r="Z138" s="62"/>
      <c r="AA138" s="63"/>
      <c r="AB138" s="64"/>
      <c r="AC138" s="64"/>
      <c r="AD138" s="70"/>
      <c r="AE138" s="70"/>
      <c r="AF138" s="60">
        <f t="shared" si="12"/>
        <v>0</v>
      </c>
      <c r="AV138" s="204"/>
      <c r="AW138" s="16"/>
      <c r="AX138" s="218"/>
      <c r="AY138" s="215"/>
      <c r="AZ138" s="218"/>
    </row>
    <row r="139" spans="3:52" ht="12.75">
      <c r="C139" s="31">
        <v>0</v>
      </c>
      <c r="D139" s="146" t="s">
        <v>90</v>
      </c>
      <c r="E139" s="98"/>
      <c r="F139" s="70"/>
      <c r="G139" s="98"/>
      <c r="H139" s="55"/>
      <c r="I139" s="56"/>
      <c r="J139" s="52"/>
      <c r="K139" s="62"/>
      <c r="L139" s="63"/>
      <c r="M139" s="64"/>
      <c r="N139" s="64"/>
      <c r="O139" s="70"/>
      <c r="P139" s="70"/>
      <c r="Q139" s="60">
        <f t="shared" si="11"/>
        <v>0</v>
      </c>
      <c r="R139"/>
      <c r="S139" s="72" t="s">
        <v>169</v>
      </c>
      <c r="T139" s="52"/>
      <c r="U139" s="53"/>
      <c r="V139" s="52"/>
      <c r="X139" s="56"/>
      <c r="Y139" s="52"/>
      <c r="Z139" s="62"/>
      <c r="AA139" s="63"/>
      <c r="AB139" s="64"/>
      <c r="AC139" s="64"/>
      <c r="AD139" s="70"/>
      <c r="AE139" s="70"/>
      <c r="AF139" s="60">
        <f t="shared" si="12"/>
        <v>0</v>
      </c>
      <c r="AV139" s="204"/>
      <c r="AW139" s="16"/>
      <c r="AX139" s="30"/>
      <c r="AY139" s="16"/>
      <c r="AZ139" s="30"/>
    </row>
    <row r="140" spans="3:52" ht="12.75">
      <c r="C140" s="31">
        <v>4</v>
      </c>
      <c r="D140" s="78" t="s">
        <v>104</v>
      </c>
      <c r="E140" s="52"/>
      <c r="F140" s="53"/>
      <c r="G140" s="52"/>
      <c r="H140" s="55"/>
      <c r="I140" s="56"/>
      <c r="J140" s="52"/>
      <c r="K140" s="62"/>
      <c r="L140" s="63"/>
      <c r="M140" s="64"/>
      <c r="N140" s="64"/>
      <c r="O140" s="70"/>
      <c r="P140" s="70"/>
      <c r="Q140" s="60">
        <f t="shared" si="11"/>
        <v>0</v>
      </c>
      <c r="R140"/>
      <c r="S140" s="65" t="s">
        <v>159</v>
      </c>
      <c r="T140" s="52"/>
      <c r="U140" s="53"/>
      <c r="V140" s="52"/>
      <c r="W140" s="55"/>
      <c r="X140" s="56"/>
      <c r="Y140" s="52"/>
      <c r="Z140" s="62"/>
      <c r="AA140" s="63"/>
      <c r="AB140" s="64"/>
      <c r="AC140" s="64"/>
      <c r="AD140" s="70"/>
      <c r="AE140" s="70"/>
      <c r="AF140" s="60">
        <f t="shared" si="12"/>
        <v>0</v>
      </c>
      <c r="AV140" s="204"/>
      <c r="AW140" s="232"/>
      <c r="AX140" s="30"/>
      <c r="AY140" s="16"/>
      <c r="AZ140" s="30"/>
    </row>
    <row r="141" spans="3:52" ht="12.75">
      <c r="C141" s="31" t="s">
        <v>65</v>
      </c>
      <c r="D141" s="65" t="s">
        <v>83</v>
      </c>
      <c r="E141" s="52"/>
      <c r="F141" s="53"/>
      <c r="G141" s="52"/>
      <c r="H141" s="55"/>
      <c r="I141" s="56"/>
      <c r="J141" s="52"/>
      <c r="K141" s="62"/>
      <c r="L141" s="63"/>
      <c r="M141" s="64"/>
      <c r="N141" s="64"/>
      <c r="O141" s="70"/>
      <c r="P141" s="70"/>
      <c r="Q141" s="60">
        <f t="shared" si="11"/>
        <v>0</v>
      </c>
      <c r="R141"/>
      <c r="S141" s="65" t="s">
        <v>157</v>
      </c>
      <c r="T141" s="52"/>
      <c r="U141" s="53"/>
      <c r="V141" s="52"/>
      <c r="W141" s="55"/>
      <c r="X141" s="56"/>
      <c r="Y141" s="52"/>
      <c r="Z141" s="62"/>
      <c r="AA141" s="63"/>
      <c r="AB141" s="64"/>
      <c r="AC141" s="64"/>
      <c r="AD141" s="70"/>
      <c r="AE141" s="70"/>
      <c r="AF141" s="60">
        <f t="shared" si="12"/>
        <v>0</v>
      </c>
      <c r="AV141" s="204"/>
      <c r="AW141" s="16"/>
      <c r="AX141" s="30"/>
      <c r="AY141" s="16"/>
      <c r="AZ141" s="30"/>
    </row>
    <row r="142" spans="3:52" ht="12.75">
      <c r="C142" s="31">
        <v>2</v>
      </c>
      <c r="D142" s="104" t="s">
        <v>66</v>
      </c>
      <c r="E142" s="105"/>
      <c r="F142" s="105"/>
      <c r="G142" s="47"/>
      <c r="H142" s="47"/>
      <c r="I142" s="105"/>
      <c r="J142" s="106"/>
      <c r="K142" s="154">
        <f>SUM(K124:K141)</f>
        <v>67.5</v>
      </c>
      <c r="L142" s="155">
        <f>SUM(L124:L141)</f>
        <v>1</v>
      </c>
      <c r="M142" s="155">
        <f>SUM(M124:M141)</f>
        <v>0</v>
      </c>
      <c r="N142" s="155">
        <f>SUM(N124:N141)</f>
        <v>1</v>
      </c>
      <c r="O142" s="155">
        <f>SUM(O124:O141)</f>
        <v>0</v>
      </c>
      <c r="P142" s="156">
        <f>SUM(P124:P141)</f>
        <v>0</v>
      </c>
      <c r="Q142" s="109">
        <v>2</v>
      </c>
      <c r="R142"/>
      <c r="S142" s="104" t="s">
        <v>66</v>
      </c>
      <c r="T142" s="47"/>
      <c r="U142" s="105"/>
      <c r="V142" s="105"/>
      <c r="W142" s="47"/>
      <c r="X142" s="105"/>
      <c r="Y142" s="106"/>
      <c r="Z142" s="107">
        <f>SUM(Z124:Z141)</f>
        <v>67.5</v>
      </c>
      <c r="AA142" s="108">
        <f>SUM(AA124:AA141)</f>
        <v>0</v>
      </c>
      <c r="AB142" s="108">
        <f>SUM(AB124:AB141)</f>
        <v>0</v>
      </c>
      <c r="AC142" s="108">
        <f>SUM(AC124:AC141)</f>
        <v>4</v>
      </c>
      <c r="AD142" s="108">
        <f>SUM(AD124:AD141)</f>
        <v>0</v>
      </c>
      <c r="AE142" s="108">
        <f>SUM(AE124:AE141)</f>
        <v>0</v>
      </c>
      <c r="AF142" s="109"/>
      <c r="AV142" s="204"/>
      <c r="AW142" s="105"/>
      <c r="AX142" s="47"/>
      <c r="AY142" s="105"/>
      <c r="AZ142" s="105"/>
    </row>
    <row r="143" spans="3:52" ht="13.5" thickBot="1">
      <c r="C143" s="31">
        <v>0</v>
      </c>
      <c r="D143" s="110" t="s">
        <v>113</v>
      </c>
      <c r="E143" s="157"/>
      <c r="F143" s="112"/>
      <c r="G143" s="111"/>
      <c r="H143" s="111"/>
      <c r="I143" s="112"/>
      <c r="J143" s="111" t="s">
        <v>57</v>
      </c>
      <c r="K143" s="113">
        <f>COUNTIF(K124:K141,"&lt;6")</f>
        <v>2</v>
      </c>
      <c r="L143" s="114"/>
      <c r="M143" s="112"/>
      <c r="N143" s="112"/>
      <c r="O143" s="159" t="s">
        <v>68</v>
      </c>
      <c r="P143" s="90"/>
      <c r="Q143" s="117">
        <f>SUM(Q124:Q142)</f>
        <v>71</v>
      </c>
      <c r="R143"/>
      <c r="S143" s="110" t="s">
        <v>161</v>
      </c>
      <c r="T143" s="111"/>
      <c r="U143" s="112"/>
      <c r="V143" s="112"/>
      <c r="W143" s="111"/>
      <c r="X143" s="112"/>
      <c r="Y143" s="111" t="s">
        <v>57</v>
      </c>
      <c r="Z143" s="113">
        <f>COUNTIF(Z124:Z141,"&lt;6")</f>
        <v>2</v>
      </c>
      <c r="AA143" s="114"/>
      <c r="AB143" s="112"/>
      <c r="AC143" s="112"/>
      <c r="AD143" s="115" t="s">
        <v>68</v>
      </c>
      <c r="AE143" s="116"/>
      <c r="AF143" s="117">
        <f>SUM(AF124:AF142)</f>
        <v>77.5</v>
      </c>
      <c r="AV143" s="204"/>
      <c r="AW143" s="16"/>
      <c r="AX143" s="30"/>
      <c r="AY143" s="16"/>
      <c r="AZ143" s="16"/>
    </row>
    <row r="144" spans="3:52" ht="12.75">
      <c r="C144" s="126">
        <v>0</v>
      </c>
      <c r="D144" s="118" t="s">
        <v>115</v>
      </c>
      <c r="E144" s="119"/>
      <c r="F144" s="119"/>
      <c r="G144" s="95"/>
      <c r="H144" s="95"/>
      <c r="I144" s="121"/>
      <c r="J144" s="95"/>
      <c r="K144" s="122"/>
      <c r="L144" s="123"/>
      <c r="M144" s="124"/>
      <c r="N144" s="124"/>
      <c r="O144" s="119"/>
      <c r="P144" s="119"/>
      <c r="Q144" s="125"/>
      <c r="R144"/>
      <c r="S144" s="149" t="s">
        <v>163</v>
      </c>
      <c r="T144" s="95"/>
      <c r="U144" s="119"/>
      <c r="V144" s="119"/>
      <c r="W144" s="55"/>
      <c r="X144" s="121"/>
      <c r="Y144" s="95"/>
      <c r="Z144" s="122"/>
      <c r="AA144" s="123"/>
      <c r="AB144" s="124"/>
      <c r="AC144" s="124"/>
      <c r="AD144" s="119"/>
      <c r="AE144" s="119"/>
      <c r="AF144" s="125"/>
      <c r="AV144" s="204"/>
      <c r="AW144" s="16"/>
      <c r="AX144" s="30"/>
      <c r="AY144" s="16"/>
      <c r="AZ144" s="16"/>
    </row>
    <row r="145" spans="3:52" ht="12.75">
      <c r="C145" s="126">
        <v>5</v>
      </c>
      <c r="D145" s="65" t="s">
        <v>110</v>
      </c>
      <c r="E145" s="53"/>
      <c r="F145" s="53"/>
      <c r="G145" s="52"/>
      <c r="H145" s="52"/>
      <c r="I145" s="68"/>
      <c r="J145" s="50"/>
      <c r="K145" s="62"/>
      <c r="L145" s="63"/>
      <c r="M145" s="64"/>
      <c r="N145" s="64"/>
      <c r="O145" s="70"/>
      <c r="P145" s="70"/>
      <c r="Q145" s="60"/>
      <c r="R145"/>
      <c r="S145" s="65" t="s">
        <v>167</v>
      </c>
      <c r="T145" s="52"/>
      <c r="U145" s="53"/>
      <c r="V145" s="53"/>
      <c r="W145" s="52"/>
      <c r="X145" s="68"/>
      <c r="Y145" s="50"/>
      <c r="Z145" s="62"/>
      <c r="AA145" s="63"/>
      <c r="AB145" s="64"/>
      <c r="AC145" s="64"/>
      <c r="AD145" s="70"/>
      <c r="AE145" s="70"/>
      <c r="AF145" s="60"/>
      <c r="AV145" s="204"/>
      <c r="AW145" s="16"/>
      <c r="AX145" s="30"/>
      <c r="AY145" s="16"/>
      <c r="AZ145" s="16"/>
    </row>
    <row r="146" spans="3:52" ht="12.75">
      <c r="C146" s="126"/>
      <c r="D146" s="65" t="s">
        <v>84</v>
      </c>
      <c r="E146" s="53"/>
      <c r="F146" s="53"/>
      <c r="G146" s="52"/>
      <c r="H146" s="55"/>
      <c r="I146" s="56"/>
      <c r="J146" s="52"/>
      <c r="K146" s="62"/>
      <c r="L146" s="63"/>
      <c r="M146" s="64"/>
      <c r="N146" s="64"/>
      <c r="O146" s="70"/>
      <c r="P146" s="70"/>
      <c r="Q146" s="60"/>
      <c r="R146"/>
      <c r="S146" s="65" t="s">
        <v>135</v>
      </c>
      <c r="T146" s="52"/>
      <c r="U146" s="53"/>
      <c r="V146" s="53"/>
      <c r="W146" s="55"/>
      <c r="X146" s="56"/>
      <c r="Y146" s="52"/>
      <c r="Z146" s="62"/>
      <c r="AA146" s="63"/>
      <c r="AB146" s="64"/>
      <c r="AC146" s="64"/>
      <c r="AD146" s="70"/>
      <c r="AE146" s="70"/>
      <c r="AF146" s="60"/>
      <c r="AV146" s="204"/>
      <c r="AW146" s="16"/>
      <c r="AX146" s="30"/>
      <c r="AY146" s="16"/>
      <c r="AZ146" s="16"/>
    </row>
    <row r="147" spans="3:52" ht="12.75">
      <c r="C147" s="126"/>
      <c r="D147" s="65" t="s">
        <v>227</v>
      </c>
      <c r="E147" s="80"/>
      <c r="F147" s="80"/>
      <c r="G147" s="79"/>
      <c r="H147" s="100"/>
      <c r="I147" s="56"/>
      <c r="J147" s="52"/>
      <c r="K147" s="62"/>
      <c r="L147" s="63"/>
      <c r="M147" s="64"/>
      <c r="N147" s="64"/>
      <c r="O147" s="70"/>
      <c r="P147" s="70"/>
      <c r="Q147" s="60"/>
      <c r="R147"/>
      <c r="S147" s="237" t="s">
        <v>231</v>
      </c>
      <c r="T147" s="79"/>
      <c r="U147" s="80"/>
      <c r="V147" s="80"/>
      <c r="W147" s="79"/>
      <c r="X147" s="56"/>
      <c r="Y147" s="52"/>
      <c r="Z147" s="62"/>
      <c r="AA147" s="63"/>
      <c r="AB147" s="64"/>
      <c r="AC147" s="64"/>
      <c r="AD147" s="70"/>
      <c r="AE147" s="70"/>
      <c r="AF147" s="60"/>
      <c r="AV147" s="204"/>
      <c r="AW147" s="16"/>
      <c r="AX147" s="218"/>
      <c r="AY147" s="215"/>
      <c r="AZ147" s="215"/>
    </row>
    <row r="148" spans="3:52" ht="12.75">
      <c r="C148" s="126"/>
      <c r="D148" s="149" t="s">
        <v>108</v>
      </c>
      <c r="E148" s="53"/>
      <c r="F148" s="53"/>
      <c r="G148" s="52"/>
      <c r="H148" s="52"/>
      <c r="I148" s="56"/>
      <c r="J148" s="52"/>
      <c r="K148" s="62"/>
      <c r="L148" s="63"/>
      <c r="M148" s="64"/>
      <c r="N148" s="64"/>
      <c r="O148" s="70"/>
      <c r="P148" s="70"/>
      <c r="Q148" s="60"/>
      <c r="R148"/>
      <c r="S148" s="149" t="s">
        <v>154</v>
      </c>
      <c r="T148" s="52"/>
      <c r="U148" s="53"/>
      <c r="V148" s="53"/>
      <c r="W148" s="52"/>
      <c r="X148" s="56"/>
      <c r="Y148" s="52"/>
      <c r="Z148" s="62"/>
      <c r="AA148" s="63"/>
      <c r="AB148" s="64"/>
      <c r="AC148" s="64"/>
      <c r="AD148" s="70"/>
      <c r="AE148" s="70"/>
      <c r="AF148" s="60"/>
      <c r="AV148" s="204"/>
      <c r="AW148" s="204"/>
      <c r="AX148" s="30"/>
      <c r="AY148" s="16"/>
      <c r="AZ148" s="16"/>
    </row>
    <row r="149" spans="3:52" ht="12.75">
      <c r="C149"/>
      <c r="D149" s="102" t="s">
        <v>237</v>
      </c>
      <c r="E149" s="53"/>
      <c r="F149" s="53"/>
      <c r="G149" s="52"/>
      <c r="H149" s="52"/>
      <c r="I149" s="56"/>
      <c r="J149" s="52"/>
      <c r="K149" s="62"/>
      <c r="L149" s="63"/>
      <c r="M149" s="64"/>
      <c r="N149" s="64"/>
      <c r="O149" s="70"/>
      <c r="P149" s="70"/>
      <c r="Q149" s="60"/>
      <c r="R149"/>
      <c r="S149" s="65" t="s">
        <v>137</v>
      </c>
      <c r="T149" s="52"/>
      <c r="U149" s="53"/>
      <c r="V149" s="53"/>
      <c r="W149" s="52"/>
      <c r="X149" s="56"/>
      <c r="Y149" s="52"/>
      <c r="Z149" s="62"/>
      <c r="AA149" s="63"/>
      <c r="AB149" s="64"/>
      <c r="AC149" s="64"/>
      <c r="AD149" s="70"/>
      <c r="AE149" s="70"/>
      <c r="AF149" s="60"/>
      <c r="AV149" s="204"/>
      <c r="AW149" s="16"/>
      <c r="AX149" s="30"/>
      <c r="AY149" s="16"/>
      <c r="AZ149" s="16"/>
    </row>
    <row r="150" spans="3:52" ht="13.5" thickBot="1">
      <c r="C150" s="31"/>
      <c r="D150" s="61" t="s">
        <v>98</v>
      </c>
      <c r="E150" s="85"/>
      <c r="F150" s="85"/>
      <c r="G150" s="84"/>
      <c r="H150" s="87"/>
      <c r="I150" s="88"/>
      <c r="J150" s="84"/>
      <c r="K150" s="128"/>
      <c r="L150" s="116"/>
      <c r="M150" s="129"/>
      <c r="N150" s="129"/>
      <c r="O150" s="85"/>
      <c r="P150" s="85"/>
      <c r="Q150" s="130"/>
      <c r="R150"/>
      <c r="S150" s="61" t="s">
        <v>233</v>
      </c>
      <c r="T150" s="84"/>
      <c r="U150" s="85"/>
      <c r="V150" s="85"/>
      <c r="W150" s="87"/>
      <c r="X150" s="88"/>
      <c r="Y150" s="84"/>
      <c r="Z150" s="128"/>
      <c r="AA150" s="116"/>
      <c r="AB150" s="129"/>
      <c r="AC150" s="129"/>
      <c r="AD150" s="92"/>
      <c r="AE150" s="92"/>
      <c r="AF150" s="130"/>
      <c r="AV150" s="204"/>
      <c r="AW150" s="16"/>
      <c r="AX150" s="30"/>
      <c r="AY150" s="16"/>
      <c r="AZ150" s="16"/>
    </row>
    <row r="151" spans="3:52" ht="12.75">
      <c r="C151" s="31" t="s">
        <v>268</v>
      </c>
      <c r="D151" s="37" t="s">
        <v>9</v>
      </c>
      <c r="E151" s="38"/>
      <c r="F151" s="39"/>
      <c r="G151" s="40"/>
      <c r="H151" s="41"/>
      <c r="I151" s="40"/>
      <c r="J151" s="41"/>
      <c r="K151" s="40"/>
      <c r="L151" s="40"/>
      <c r="M151" s="40"/>
      <c r="N151" s="40"/>
      <c r="O151" s="40"/>
      <c r="P151" s="40"/>
      <c r="Q151" s="42">
        <v>0</v>
      </c>
      <c r="R151" s="204"/>
      <c r="S151" s="179" t="s">
        <v>173</v>
      </c>
      <c r="T151" s="180" t="s">
        <v>174</v>
      </c>
      <c r="U151" s="181"/>
      <c r="V151" s="181"/>
      <c r="W151" s="182"/>
      <c r="X151" s="183"/>
      <c r="Y151" s="184"/>
      <c r="Z151" s="183"/>
      <c r="AA151" s="181"/>
      <c r="AB151" s="181"/>
      <c r="AC151" s="181"/>
      <c r="AD151" s="181"/>
      <c r="AE151" s="183"/>
      <c r="AF151" s="185">
        <v>0</v>
      </c>
      <c r="AH151" s="233"/>
      <c r="AI151" s="209"/>
      <c r="AJ151" s="234"/>
      <c r="AK151" s="226"/>
      <c r="AL151" s="235"/>
      <c r="AM151" s="226"/>
      <c r="AN151" s="235"/>
      <c r="AO151" s="226"/>
      <c r="AP151" s="226"/>
      <c r="AQ151" s="226"/>
      <c r="AR151" s="226"/>
      <c r="AS151" s="226"/>
      <c r="AT151" s="226"/>
      <c r="AU151" s="233"/>
      <c r="AV151" s="204"/>
      <c r="AW151" s="233"/>
      <c r="AX151" s="209"/>
      <c r="AY151" s="234"/>
      <c r="AZ151" s="226"/>
    </row>
    <row r="152" spans="3:52" ht="12.75">
      <c r="C152" s="31"/>
      <c r="D152" s="43" t="s">
        <v>13</v>
      </c>
      <c r="E152" s="44" t="s">
        <v>14</v>
      </c>
      <c r="F152" s="45" t="s">
        <v>15</v>
      </c>
      <c r="G152" s="45" t="s">
        <v>16</v>
      </c>
      <c r="H152" s="44" t="s">
        <v>17</v>
      </c>
      <c r="I152" s="45" t="s">
        <v>18</v>
      </c>
      <c r="J152" s="45" t="s">
        <v>19</v>
      </c>
      <c r="K152" s="46" t="s">
        <v>20</v>
      </c>
      <c r="L152" s="47" t="s">
        <v>21</v>
      </c>
      <c r="M152" s="47" t="s">
        <v>22</v>
      </c>
      <c r="N152" s="46" t="s">
        <v>23</v>
      </c>
      <c r="O152" s="47" t="s">
        <v>24</v>
      </c>
      <c r="P152" s="47" t="s">
        <v>25</v>
      </c>
      <c r="Q152" s="48" t="s">
        <v>26</v>
      </c>
      <c r="R152" s="204"/>
      <c r="S152" s="49" t="s">
        <v>13</v>
      </c>
      <c r="T152" s="44" t="s">
        <v>14</v>
      </c>
      <c r="U152" s="45" t="s">
        <v>15</v>
      </c>
      <c r="V152" s="45" t="s">
        <v>16</v>
      </c>
      <c r="W152" s="44" t="s">
        <v>17</v>
      </c>
      <c r="X152" s="45" t="s">
        <v>18</v>
      </c>
      <c r="Y152" s="45" t="s">
        <v>19</v>
      </c>
      <c r="Z152" s="46" t="s">
        <v>20</v>
      </c>
      <c r="AA152" s="47" t="s">
        <v>21</v>
      </c>
      <c r="AB152" s="47" t="s">
        <v>22</v>
      </c>
      <c r="AC152" s="46" t="s">
        <v>23</v>
      </c>
      <c r="AD152" s="47" t="s">
        <v>24</v>
      </c>
      <c r="AE152" s="47" t="s">
        <v>25</v>
      </c>
      <c r="AF152" s="48" t="s">
        <v>26</v>
      </c>
      <c r="AH152" s="105"/>
      <c r="AI152" s="47"/>
      <c r="AJ152" s="105"/>
      <c r="AK152" s="105"/>
      <c r="AL152" s="47"/>
      <c r="AM152" s="105"/>
      <c r="AN152" s="105"/>
      <c r="AO152" s="47"/>
      <c r="AP152" s="47"/>
      <c r="AQ152" s="47"/>
      <c r="AR152" s="47"/>
      <c r="AS152" s="47"/>
      <c r="AT152" s="47"/>
      <c r="AU152" s="47"/>
      <c r="AV152" s="204"/>
      <c r="AW152" s="105"/>
      <c r="AX152" s="47"/>
      <c r="AY152" s="105"/>
      <c r="AZ152" s="105"/>
    </row>
    <row r="153" spans="3:52" ht="12.75">
      <c r="C153" s="31" t="s">
        <v>12</v>
      </c>
      <c r="D153" s="51" t="s">
        <v>54</v>
      </c>
      <c r="E153" s="52" t="s">
        <v>258</v>
      </c>
      <c r="F153" s="53"/>
      <c r="G153" s="52"/>
      <c r="H153" s="55"/>
      <c r="I153" s="56"/>
      <c r="J153" s="52"/>
      <c r="K153" s="62"/>
      <c r="L153" s="63"/>
      <c r="M153" s="64"/>
      <c r="N153" s="63"/>
      <c r="O153" s="53"/>
      <c r="P153" s="53"/>
      <c r="Q153" s="60">
        <f aca="true" t="shared" si="13" ref="Q153:Q170">K153-L153/2-M153+N153*3-P153*3-J153</f>
        <v>0</v>
      </c>
      <c r="R153" s="204"/>
      <c r="S153" s="65" t="s">
        <v>176</v>
      </c>
      <c r="T153" s="52"/>
      <c r="U153" s="53"/>
      <c r="V153" s="54"/>
      <c r="W153" s="55">
        <v>3</v>
      </c>
      <c r="X153" s="56"/>
      <c r="Y153" s="52">
        <v>1</v>
      </c>
      <c r="Z153" s="62">
        <v>6</v>
      </c>
      <c r="AA153" s="63"/>
      <c r="AB153" s="64"/>
      <c r="AC153" s="63"/>
      <c r="AD153" s="53"/>
      <c r="AE153" s="53"/>
      <c r="AF153" s="60">
        <f aca="true" t="shared" si="14" ref="AF153:AF170">Z153-AA153/2-AB153+AC153*3-AE153*3-Y153</f>
        <v>5</v>
      </c>
      <c r="AJ153" s="16"/>
      <c r="AK153" s="30"/>
      <c r="AM153" s="214"/>
      <c r="AN153" s="30"/>
      <c r="AO153" s="212"/>
      <c r="AP153" s="212"/>
      <c r="AQ153" s="16"/>
      <c r="AR153" s="212"/>
      <c r="AS153" s="16"/>
      <c r="AT153" s="16"/>
      <c r="AU153" s="212"/>
      <c r="AV153" s="204"/>
      <c r="AW153" s="16"/>
      <c r="AX153" s="30"/>
      <c r="AY153" s="16"/>
      <c r="AZ153" s="30"/>
    </row>
    <row r="154" spans="3:52" ht="12.75">
      <c r="C154" s="31" t="s">
        <v>31</v>
      </c>
      <c r="D154" s="103" t="s">
        <v>64</v>
      </c>
      <c r="E154" s="50"/>
      <c r="F154" s="53"/>
      <c r="G154" s="52"/>
      <c r="H154" s="4">
        <v>3</v>
      </c>
      <c r="I154" s="68"/>
      <c r="J154" s="50"/>
      <c r="K154" s="57">
        <v>6.5</v>
      </c>
      <c r="L154" s="69"/>
      <c r="M154" s="53"/>
      <c r="N154" s="59"/>
      <c r="O154" s="70"/>
      <c r="P154" s="70"/>
      <c r="Q154" s="60">
        <f t="shared" si="13"/>
        <v>6.5</v>
      </c>
      <c r="R154" s="204"/>
      <c r="S154" s="65" t="s">
        <v>181</v>
      </c>
      <c r="T154" s="50"/>
      <c r="U154" s="66"/>
      <c r="V154" s="30"/>
      <c r="W154" s="55">
        <v>4</v>
      </c>
      <c r="X154" s="68">
        <v>0.8</v>
      </c>
      <c r="Y154" s="50"/>
      <c r="Z154" s="57">
        <v>5</v>
      </c>
      <c r="AA154" s="69"/>
      <c r="AB154" s="53"/>
      <c r="AC154" s="59"/>
      <c r="AD154" s="70"/>
      <c r="AE154" s="70"/>
      <c r="AF154" s="60">
        <f t="shared" si="14"/>
        <v>5</v>
      </c>
      <c r="AJ154" s="16"/>
      <c r="AK154" s="30"/>
      <c r="AM154" s="214"/>
      <c r="AN154" s="30"/>
      <c r="AO154" s="212"/>
      <c r="AP154" s="212"/>
      <c r="AQ154" s="16"/>
      <c r="AR154" s="16"/>
      <c r="AS154" s="16"/>
      <c r="AT154" s="16"/>
      <c r="AU154" s="212"/>
      <c r="AV154" s="204"/>
      <c r="AW154" s="16"/>
      <c r="AX154" s="30"/>
      <c r="AY154" s="16"/>
      <c r="AZ154" s="30"/>
    </row>
    <row r="155" spans="3:52" ht="12.75">
      <c r="C155" s="31" t="s">
        <v>34</v>
      </c>
      <c r="D155" s="65" t="s">
        <v>36</v>
      </c>
      <c r="E155" s="52"/>
      <c r="F155" s="53"/>
      <c r="G155" s="52"/>
      <c r="H155" s="55">
        <v>4</v>
      </c>
      <c r="I155" s="56">
        <v>0.8</v>
      </c>
      <c r="J155" s="52"/>
      <c r="K155" s="57">
        <v>5.5</v>
      </c>
      <c r="L155" s="69">
        <v>1</v>
      </c>
      <c r="M155" s="53"/>
      <c r="N155" s="59"/>
      <c r="O155" s="70"/>
      <c r="P155" s="70"/>
      <c r="Q155" s="60">
        <f t="shared" si="13"/>
        <v>5</v>
      </c>
      <c r="R155" s="204"/>
      <c r="S155" s="103" t="s">
        <v>226</v>
      </c>
      <c r="T155" s="52"/>
      <c r="U155" s="53"/>
      <c r="V155" s="54"/>
      <c r="W155" s="55">
        <v>1</v>
      </c>
      <c r="X155" s="56"/>
      <c r="Y155" s="52"/>
      <c r="Z155" s="57">
        <v>6</v>
      </c>
      <c r="AA155" s="69"/>
      <c r="AB155" s="53"/>
      <c r="AC155" s="59"/>
      <c r="AD155" s="70"/>
      <c r="AE155" s="70"/>
      <c r="AF155" s="60">
        <f t="shared" si="14"/>
        <v>6</v>
      </c>
      <c r="AI155" s="4"/>
      <c r="AJ155" s="16"/>
      <c r="AK155" s="30"/>
      <c r="AM155" s="214"/>
      <c r="AN155" s="30"/>
      <c r="AO155" s="212"/>
      <c r="AP155" s="212"/>
      <c r="AQ155" s="16"/>
      <c r="AR155" s="16"/>
      <c r="AS155" s="16"/>
      <c r="AT155" s="16"/>
      <c r="AU155" s="212"/>
      <c r="AV155" s="204"/>
      <c r="AW155" s="16"/>
      <c r="AX155" s="30"/>
      <c r="AY155" s="16"/>
      <c r="AZ155" s="30"/>
    </row>
    <row r="156" spans="3:52" ht="12.75">
      <c r="C156" s="31" t="s">
        <v>24</v>
      </c>
      <c r="D156" s="65" t="s">
        <v>30</v>
      </c>
      <c r="E156" s="52"/>
      <c r="F156" s="53"/>
      <c r="G156" s="52"/>
      <c r="H156" s="4">
        <v>1</v>
      </c>
      <c r="I156" s="56"/>
      <c r="J156" s="52"/>
      <c r="K156" s="57">
        <v>6</v>
      </c>
      <c r="L156" s="69"/>
      <c r="M156" s="53"/>
      <c r="N156" s="59"/>
      <c r="O156" s="70"/>
      <c r="P156" s="70"/>
      <c r="Q156" s="60">
        <f t="shared" si="13"/>
        <v>6</v>
      </c>
      <c r="R156" s="204"/>
      <c r="S156" s="65" t="s">
        <v>183</v>
      </c>
      <c r="T156" s="52"/>
      <c r="U156" s="53"/>
      <c r="V156" s="54"/>
      <c r="W156" s="55">
        <v>2</v>
      </c>
      <c r="X156" s="56"/>
      <c r="Y156" s="52"/>
      <c r="Z156" s="57">
        <v>6</v>
      </c>
      <c r="AA156" s="69"/>
      <c r="AB156" s="53"/>
      <c r="AC156" s="59"/>
      <c r="AD156" s="70"/>
      <c r="AE156" s="70"/>
      <c r="AF156" s="60">
        <f t="shared" si="14"/>
        <v>6</v>
      </c>
      <c r="AJ156" s="16"/>
      <c r="AK156" s="30"/>
      <c r="AM156" s="214"/>
      <c r="AN156" s="30"/>
      <c r="AO156" s="212"/>
      <c r="AP156" s="212"/>
      <c r="AQ156" s="16"/>
      <c r="AR156" s="16"/>
      <c r="AS156" s="16"/>
      <c r="AT156" s="16"/>
      <c r="AU156" s="212"/>
      <c r="AV156" s="204"/>
      <c r="AW156" s="16"/>
      <c r="AX156" s="30"/>
      <c r="AY156" s="16"/>
      <c r="AZ156" s="30"/>
    </row>
    <row r="157" spans="3:52" ht="12.75">
      <c r="C157" s="31" t="s">
        <v>11</v>
      </c>
      <c r="D157" s="65" t="s">
        <v>38</v>
      </c>
      <c r="E157" s="52"/>
      <c r="F157" s="53"/>
      <c r="G157" s="52"/>
      <c r="H157" s="55">
        <v>26</v>
      </c>
      <c r="I157" s="56"/>
      <c r="J157" s="52"/>
      <c r="K157" s="73">
        <v>7</v>
      </c>
      <c r="L157" s="74"/>
      <c r="M157" s="53"/>
      <c r="N157" s="75">
        <v>1</v>
      </c>
      <c r="O157" s="70"/>
      <c r="P157" s="70"/>
      <c r="Q157" s="60">
        <f t="shared" si="13"/>
        <v>10</v>
      </c>
      <c r="R157" s="204"/>
      <c r="S157" s="65" t="s">
        <v>179</v>
      </c>
      <c r="T157" s="52" t="s">
        <v>258</v>
      </c>
      <c r="U157" s="53"/>
      <c r="V157" s="54"/>
      <c r="W157" s="55"/>
      <c r="X157" s="56"/>
      <c r="Y157" s="52"/>
      <c r="Z157" s="73"/>
      <c r="AA157" s="74"/>
      <c r="AB157" s="53"/>
      <c r="AC157" s="75"/>
      <c r="AD157" s="70"/>
      <c r="AE157" s="70"/>
      <c r="AF157" s="60">
        <f t="shared" si="14"/>
        <v>0</v>
      </c>
      <c r="AI157" s="30"/>
      <c r="AJ157" s="16"/>
      <c r="AK157" s="30"/>
      <c r="AM157" s="214"/>
      <c r="AN157" s="30"/>
      <c r="AO157" s="216"/>
      <c r="AP157" s="216"/>
      <c r="AQ157" s="16"/>
      <c r="AR157" s="215"/>
      <c r="AS157" s="16"/>
      <c r="AT157" s="16"/>
      <c r="AU157" s="212"/>
      <c r="AV157" s="204"/>
      <c r="AW157" s="16"/>
      <c r="AX157" s="30"/>
      <c r="AY157" s="16"/>
      <c r="AZ157" s="30"/>
    </row>
    <row r="158" spans="3:52" ht="12.75">
      <c r="C158" s="31" t="s">
        <v>21</v>
      </c>
      <c r="D158" s="78" t="s">
        <v>40</v>
      </c>
      <c r="E158" s="52"/>
      <c r="F158" s="53"/>
      <c r="G158" s="52"/>
      <c r="H158" s="4">
        <v>3</v>
      </c>
      <c r="I158" s="56">
        <v>0.3</v>
      </c>
      <c r="J158" s="52"/>
      <c r="K158" s="76">
        <v>5.5</v>
      </c>
      <c r="L158" s="76"/>
      <c r="M158" s="77"/>
      <c r="N158" s="59"/>
      <c r="O158" s="70"/>
      <c r="P158" s="70"/>
      <c r="Q158" s="60">
        <f t="shared" si="13"/>
        <v>5.5</v>
      </c>
      <c r="R158" s="204"/>
      <c r="S158" s="65" t="s">
        <v>185</v>
      </c>
      <c r="T158" s="52"/>
      <c r="U158" s="53"/>
      <c r="V158" s="54" t="s">
        <v>46</v>
      </c>
      <c r="W158" s="55">
        <v>4</v>
      </c>
      <c r="X158" s="56"/>
      <c r="Y158" s="52"/>
      <c r="Z158" s="76">
        <v>6.5</v>
      </c>
      <c r="AA158" s="76">
        <v>1</v>
      </c>
      <c r="AB158" s="77"/>
      <c r="AC158" s="59"/>
      <c r="AD158" s="70"/>
      <c r="AE158" s="70"/>
      <c r="AF158" s="60">
        <f t="shared" si="14"/>
        <v>6</v>
      </c>
      <c r="AI158" s="4"/>
      <c r="AJ158" s="16"/>
      <c r="AK158" s="30"/>
      <c r="AM158" s="214"/>
      <c r="AN158" s="30"/>
      <c r="AO158" s="212"/>
      <c r="AP158" s="212"/>
      <c r="AQ158" s="16"/>
      <c r="AR158" s="16"/>
      <c r="AS158" s="16"/>
      <c r="AT158" s="16"/>
      <c r="AU158" s="212"/>
      <c r="AV158" s="204"/>
      <c r="AW158" s="204"/>
      <c r="AX158" s="30"/>
      <c r="AY158" s="16"/>
      <c r="AZ158" s="30"/>
    </row>
    <row r="159" spans="3:52" ht="12.75">
      <c r="C159" s="31" t="s">
        <v>43</v>
      </c>
      <c r="D159" s="65" t="s">
        <v>42</v>
      </c>
      <c r="E159" s="79"/>
      <c r="F159" s="80"/>
      <c r="G159" s="79"/>
      <c r="H159" s="55">
        <v>1</v>
      </c>
      <c r="I159" s="56"/>
      <c r="J159" s="52"/>
      <c r="K159" s="76">
        <v>7.5</v>
      </c>
      <c r="L159" s="76"/>
      <c r="M159" s="82"/>
      <c r="N159" s="59"/>
      <c r="O159" s="70"/>
      <c r="P159" s="70"/>
      <c r="Q159" s="60">
        <f t="shared" si="13"/>
        <v>7.5</v>
      </c>
      <c r="R159" s="204"/>
      <c r="S159" s="127" t="s">
        <v>189</v>
      </c>
      <c r="T159" s="79"/>
      <c r="U159" s="80"/>
      <c r="V159" s="81"/>
      <c r="W159" s="55">
        <v>6</v>
      </c>
      <c r="X159" s="56">
        <v>0.3</v>
      </c>
      <c r="Y159" s="52"/>
      <c r="Z159" s="76">
        <v>6</v>
      </c>
      <c r="AA159" s="76">
        <v>1</v>
      </c>
      <c r="AB159" s="82"/>
      <c r="AC159" s="59"/>
      <c r="AD159" s="70"/>
      <c r="AE159" s="70"/>
      <c r="AF159" s="60">
        <f t="shared" si="14"/>
        <v>5.5</v>
      </c>
      <c r="AJ159" s="215"/>
      <c r="AK159" s="218"/>
      <c r="AM159" s="214"/>
      <c r="AN159" s="30"/>
      <c r="AO159" s="212"/>
      <c r="AP159" s="212"/>
      <c r="AQ159" s="16"/>
      <c r="AR159" s="16"/>
      <c r="AS159" s="16"/>
      <c r="AT159" s="16"/>
      <c r="AU159" s="212"/>
      <c r="AV159" s="204"/>
      <c r="AW159" s="215"/>
      <c r="AX159" s="218"/>
      <c r="AY159" s="215"/>
      <c r="AZ159" s="218"/>
    </row>
    <row r="160" spans="3:52" ht="12.75">
      <c r="C160" s="31" t="s">
        <v>21</v>
      </c>
      <c r="D160" s="51" t="s">
        <v>235</v>
      </c>
      <c r="E160" s="52"/>
      <c r="F160" s="53"/>
      <c r="G160" s="52"/>
      <c r="H160" s="55">
        <v>7</v>
      </c>
      <c r="I160" s="56"/>
      <c r="J160" s="52"/>
      <c r="K160" s="76">
        <v>6.5</v>
      </c>
      <c r="L160" s="63">
        <v>1</v>
      </c>
      <c r="M160" s="64"/>
      <c r="N160" s="64"/>
      <c r="O160" s="53"/>
      <c r="P160" s="53"/>
      <c r="Q160" s="60">
        <f t="shared" si="13"/>
        <v>6</v>
      </c>
      <c r="R160" s="204"/>
      <c r="S160" s="61" t="s">
        <v>214</v>
      </c>
      <c r="T160" s="52"/>
      <c r="U160" s="53"/>
      <c r="V160" s="54"/>
      <c r="W160" s="55">
        <v>1</v>
      </c>
      <c r="X160" s="56"/>
      <c r="Y160" s="52"/>
      <c r="Z160" s="76">
        <v>6.5</v>
      </c>
      <c r="AA160" s="69"/>
      <c r="AB160" s="59"/>
      <c r="AC160" s="59"/>
      <c r="AD160" s="70"/>
      <c r="AE160" s="70"/>
      <c r="AF160" s="60">
        <f t="shared" si="14"/>
        <v>6.5</v>
      </c>
      <c r="AJ160" s="16"/>
      <c r="AK160" s="30"/>
      <c r="AM160" s="214"/>
      <c r="AN160" s="30"/>
      <c r="AO160" s="212"/>
      <c r="AP160" s="212"/>
      <c r="AQ160" s="16"/>
      <c r="AR160" s="16"/>
      <c r="AS160" s="16"/>
      <c r="AT160" s="16"/>
      <c r="AU160" s="212"/>
      <c r="AV160" s="204"/>
      <c r="AW160" s="215"/>
      <c r="AX160" s="30"/>
      <c r="AY160" s="16"/>
      <c r="AZ160" s="30"/>
    </row>
    <row r="161" spans="4:52" ht="12.75">
      <c r="D161" s="72" t="s">
        <v>47</v>
      </c>
      <c r="E161" s="52"/>
      <c r="F161" s="53"/>
      <c r="G161" s="71" t="s">
        <v>46</v>
      </c>
      <c r="H161" s="55">
        <v>3</v>
      </c>
      <c r="I161" s="56">
        <v>0.3</v>
      </c>
      <c r="J161" s="52"/>
      <c r="K161" s="62">
        <v>5.5</v>
      </c>
      <c r="L161" s="63"/>
      <c r="M161" s="64"/>
      <c r="N161" s="64"/>
      <c r="O161" s="53"/>
      <c r="P161" s="53"/>
      <c r="Q161" s="60">
        <f t="shared" si="13"/>
        <v>5.5</v>
      </c>
      <c r="R161" s="204"/>
      <c r="S161" s="61" t="s">
        <v>198</v>
      </c>
      <c r="T161" s="52"/>
      <c r="U161" s="53"/>
      <c r="V161" s="54"/>
      <c r="W161" s="55">
        <v>4</v>
      </c>
      <c r="X161" s="56"/>
      <c r="Y161" s="52"/>
      <c r="Z161" s="57">
        <v>7</v>
      </c>
      <c r="AA161" s="69"/>
      <c r="AB161" s="59"/>
      <c r="AC161" s="59">
        <v>1</v>
      </c>
      <c r="AD161" s="70"/>
      <c r="AE161" s="70"/>
      <c r="AF161" s="60">
        <f t="shared" si="14"/>
        <v>10</v>
      </c>
      <c r="AJ161" s="16"/>
      <c r="AK161" s="204"/>
      <c r="AM161" s="214"/>
      <c r="AN161" s="30"/>
      <c r="AO161" s="212"/>
      <c r="AP161" s="212"/>
      <c r="AQ161" s="16"/>
      <c r="AR161" s="16"/>
      <c r="AS161" s="16"/>
      <c r="AT161" s="16"/>
      <c r="AU161" s="212"/>
      <c r="AV161" s="204"/>
      <c r="AW161" s="16"/>
      <c r="AX161" s="30"/>
      <c r="AY161" s="16"/>
      <c r="AZ161" s="204"/>
    </row>
    <row r="162" spans="3:52" ht="12.75">
      <c r="C162" s="31" t="s">
        <v>10</v>
      </c>
      <c r="D162" s="61" t="s">
        <v>49</v>
      </c>
      <c r="E162" s="98"/>
      <c r="F162" s="70"/>
      <c r="G162" s="98"/>
      <c r="H162" s="55">
        <v>1</v>
      </c>
      <c r="I162" s="97">
        <v>1</v>
      </c>
      <c r="J162" s="98"/>
      <c r="K162" s="57">
        <v>5</v>
      </c>
      <c r="L162" s="69">
        <v>1</v>
      </c>
      <c r="M162" s="59"/>
      <c r="N162" s="59"/>
      <c r="O162" s="70"/>
      <c r="P162" s="70"/>
      <c r="Q162" s="99">
        <f t="shared" si="13"/>
        <v>4.5</v>
      </c>
      <c r="R162" s="204"/>
      <c r="S162" s="61" t="s">
        <v>191</v>
      </c>
      <c r="T162" s="52"/>
      <c r="U162" s="53"/>
      <c r="V162" s="1"/>
      <c r="W162" s="55">
        <v>1</v>
      </c>
      <c r="X162" s="56">
        <v>0.8</v>
      </c>
      <c r="Y162" s="52"/>
      <c r="Z162" s="57">
        <v>5</v>
      </c>
      <c r="AA162" s="69"/>
      <c r="AB162" s="59"/>
      <c r="AC162" s="59"/>
      <c r="AD162" s="70"/>
      <c r="AE162" s="70"/>
      <c r="AF162" s="60">
        <f t="shared" si="14"/>
        <v>5</v>
      </c>
      <c r="AJ162" s="16"/>
      <c r="AK162" s="30"/>
      <c r="AM162" s="214"/>
      <c r="AN162" s="30"/>
      <c r="AO162" s="212"/>
      <c r="AP162" s="212"/>
      <c r="AQ162" s="16"/>
      <c r="AR162" s="16"/>
      <c r="AS162" s="16"/>
      <c r="AT162" s="16"/>
      <c r="AU162" s="212"/>
      <c r="AV162" s="204"/>
      <c r="AW162" s="204"/>
      <c r="AX162" s="30"/>
      <c r="AY162" s="16"/>
      <c r="AZ162" s="30"/>
    </row>
    <row r="163" spans="3:52" ht="13.5" thickBot="1">
      <c r="C163" s="31" t="s">
        <v>52</v>
      </c>
      <c r="D163" s="83" t="s">
        <v>51</v>
      </c>
      <c r="E163" s="84"/>
      <c r="F163" s="85"/>
      <c r="G163" s="84"/>
      <c r="H163" s="87">
        <v>4</v>
      </c>
      <c r="I163" s="88">
        <v>0.8</v>
      </c>
      <c r="J163" s="84"/>
      <c r="K163" s="94">
        <v>5</v>
      </c>
      <c r="L163" s="90"/>
      <c r="M163" s="85"/>
      <c r="N163" s="91"/>
      <c r="O163" s="92"/>
      <c r="P163" s="92"/>
      <c r="Q163" s="93">
        <f t="shared" si="13"/>
        <v>5</v>
      </c>
      <c r="R163" s="204"/>
      <c r="S163" s="110" t="s">
        <v>195</v>
      </c>
      <c r="T163" s="84"/>
      <c r="U163" s="85"/>
      <c r="V163" s="86"/>
      <c r="W163" s="84">
        <v>15</v>
      </c>
      <c r="X163" s="88">
        <v>3</v>
      </c>
      <c r="Y163" s="84"/>
      <c r="Z163" s="89">
        <v>5</v>
      </c>
      <c r="AA163" s="90"/>
      <c r="AB163" s="85"/>
      <c r="AC163" s="91"/>
      <c r="AD163" s="92"/>
      <c r="AE163" s="92">
        <v>1</v>
      </c>
      <c r="AF163" s="93">
        <f t="shared" si="14"/>
        <v>2</v>
      </c>
      <c r="AJ163" s="16"/>
      <c r="AK163" s="30"/>
      <c r="AM163" s="214"/>
      <c r="AN163" s="30"/>
      <c r="AO163" s="212"/>
      <c r="AP163" s="212"/>
      <c r="AQ163" s="16"/>
      <c r="AR163" s="16"/>
      <c r="AS163" s="16"/>
      <c r="AT163" s="16"/>
      <c r="AU163" s="212"/>
      <c r="AV163" s="204"/>
      <c r="AW163" s="16"/>
      <c r="AX163" s="30"/>
      <c r="AY163" s="16"/>
      <c r="AZ163" s="30"/>
    </row>
    <row r="164" spans="3:52" ht="12.75">
      <c r="C164" s="31" t="s">
        <v>55</v>
      </c>
      <c r="D164" s="61" t="s">
        <v>230</v>
      </c>
      <c r="E164" s="98"/>
      <c r="F164" s="70"/>
      <c r="G164" s="96"/>
      <c r="H164" s="55">
        <v>3</v>
      </c>
      <c r="I164" s="97">
        <v>3.8</v>
      </c>
      <c r="J164" s="98">
        <v>6</v>
      </c>
      <c r="K164" s="57">
        <v>4.5</v>
      </c>
      <c r="L164" s="69"/>
      <c r="M164" s="59"/>
      <c r="N164" s="59"/>
      <c r="O164" s="70"/>
      <c r="P164" s="70"/>
      <c r="Q164" s="99">
        <f t="shared" si="13"/>
        <v>-1.5</v>
      </c>
      <c r="R164" s="204"/>
      <c r="S164" s="61" t="s">
        <v>196</v>
      </c>
      <c r="T164" s="98"/>
      <c r="U164" s="53"/>
      <c r="V164" s="54"/>
      <c r="W164" s="55"/>
      <c r="X164" s="97"/>
      <c r="Y164" s="98"/>
      <c r="Z164" s="57"/>
      <c r="AA164" s="63"/>
      <c r="AB164" s="64"/>
      <c r="AC164" s="64"/>
      <c r="AD164" s="53"/>
      <c r="AE164" s="53"/>
      <c r="AF164" s="99">
        <f t="shared" si="14"/>
        <v>0</v>
      </c>
      <c r="AI164" s="30"/>
      <c r="AJ164" s="16"/>
      <c r="AK164" s="30"/>
      <c r="AM164" s="214"/>
      <c r="AN164" s="30"/>
      <c r="AO164" s="212"/>
      <c r="AP164" s="212"/>
      <c r="AQ164" s="16"/>
      <c r="AR164" s="16"/>
      <c r="AS164" s="16"/>
      <c r="AT164" s="16"/>
      <c r="AU164" s="212"/>
      <c r="AV164" s="204"/>
      <c r="AW164" s="16"/>
      <c r="AX164" s="30"/>
      <c r="AY164" s="16"/>
      <c r="AZ164" s="30"/>
    </row>
    <row r="165" spans="3:52" ht="12.75">
      <c r="C165" s="31" t="s">
        <v>57</v>
      </c>
      <c r="D165" s="61" t="s">
        <v>56</v>
      </c>
      <c r="E165" s="52"/>
      <c r="F165" s="53"/>
      <c r="G165" s="54"/>
      <c r="H165" s="55"/>
      <c r="I165" s="68"/>
      <c r="J165" s="50"/>
      <c r="K165" s="62"/>
      <c r="L165" s="63"/>
      <c r="M165" s="64"/>
      <c r="N165" s="64"/>
      <c r="O165" s="70"/>
      <c r="P165" s="70"/>
      <c r="Q165" s="60">
        <f t="shared" si="13"/>
        <v>0</v>
      </c>
      <c r="R165" s="204"/>
      <c r="S165" s="149" t="s">
        <v>200</v>
      </c>
      <c r="T165" s="52"/>
      <c r="U165" s="53">
        <v>4</v>
      </c>
      <c r="V165" s="54"/>
      <c r="W165" s="55"/>
      <c r="X165" s="68"/>
      <c r="Y165" s="50"/>
      <c r="Z165" s="62"/>
      <c r="AA165" s="63"/>
      <c r="AB165" s="64"/>
      <c r="AC165" s="64"/>
      <c r="AD165" s="70"/>
      <c r="AE165" s="70"/>
      <c r="AF165" s="60">
        <f t="shared" si="14"/>
        <v>0</v>
      </c>
      <c r="AI165" s="30"/>
      <c r="AJ165" s="16"/>
      <c r="AK165" s="30"/>
      <c r="AM165" s="214"/>
      <c r="AN165" s="30"/>
      <c r="AO165" s="212"/>
      <c r="AP165" s="212"/>
      <c r="AQ165" s="16"/>
      <c r="AR165" s="16"/>
      <c r="AS165" s="16"/>
      <c r="AT165" s="16"/>
      <c r="AU165" s="212"/>
      <c r="AV165" s="204"/>
      <c r="AW165" s="16"/>
      <c r="AX165" s="30"/>
      <c r="AY165" s="16"/>
      <c r="AZ165" s="30"/>
    </row>
    <row r="166" spans="3:52" ht="12.75">
      <c r="C166" s="31">
        <v>2</v>
      </c>
      <c r="D166" s="72" t="s">
        <v>236</v>
      </c>
      <c r="E166" s="52"/>
      <c r="F166" s="53"/>
      <c r="G166" s="54"/>
      <c r="H166" s="55"/>
      <c r="I166" s="56"/>
      <c r="J166" s="52"/>
      <c r="K166" s="62"/>
      <c r="L166" s="63"/>
      <c r="M166" s="64"/>
      <c r="N166" s="64"/>
      <c r="O166" s="70"/>
      <c r="P166" s="70"/>
      <c r="Q166" s="60">
        <f t="shared" si="13"/>
        <v>0</v>
      </c>
      <c r="R166" s="204"/>
      <c r="S166" s="72" t="s">
        <v>193</v>
      </c>
      <c r="T166" s="52"/>
      <c r="U166" s="53"/>
      <c r="V166" s="54"/>
      <c r="W166" s="55"/>
      <c r="X166" s="56"/>
      <c r="Y166" s="52"/>
      <c r="Z166" s="62"/>
      <c r="AA166" s="63"/>
      <c r="AB166" s="64"/>
      <c r="AC166" s="64"/>
      <c r="AD166" s="70"/>
      <c r="AE166" s="70"/>
      <c r="AF166" s="60">
        <f t="shared" si="14"/>
        <v>0</v>
      </c>
      <c r="AI166" s="30"/>
      <c r="AJ166" s="16"/>
      <c r="AK166" s="30"/>
      <c r="AM166" s="214"/>
      <c r="AN166" s="30"/>
      <c r="AO166" s="212"/>
      <c r="AP166" s="212"/>
      <c r="AQ166" s="16"/>
      <c r="AR166" s="16"/>
      <c r="AS166" s="16"/>
      <c r="AT166" s="16"/>
      <c r="AU166" s="212"/>
      <c r="AV166" s="204"/>
      <c r="AW166" s="16"/>
      <c r="AX166" s="30"/>
      <c r="AY166" s="16"/>
      <c r="AZ166" s="30"/>
    </row>
    <row r="167" spans="3:52" ht="12.75">
      <c r="C167" s="31">
        <v>0</v>
      </c>
      <c r="D167" s="65" t="s">
        <v>249</v>
      </c>
      <c r="E167" s="79"/>
      <c r="F167" s="80"/>
      <c r="G167" s="81"/>
      <c r="H167" s="55"/>
      <c r="I167" s="56"/>
      <c r="J167" s="52"/>
      <c r="K167" s="62"/>
      <c r="L167" s="63"/>
      <c r="M167" s="64"/>
      <c r="N167" s="64"/>
      <c r="O167" s="70"/>
      <c r="P167" s="70"/>
      <c r="Q167" s="60">
        <f t="shared" si="13"/>
        <v>0</v>
      </c>
      <c r="R167" s="204"/>
      <c r="S167" s="194" t="s">
        <v>201</v>
      </c>
      <c r="T167" s="79"/>
      <c r="U167" s="80"/>
      <c r="V167" s="81"/>
      <c r="W167" s="52"/>
      <c r="X167" s="56"/>
      <c r="Y167" s="52"/>
      <c r="Z167" s="62"/>
      <c r="AA167" s="63"/>
      <c r="AB167" s="64"/>
      <c r="AC167" s="64"/>
      <c r="AD167" s="70"/>
      <c r="AE167" s="70"/>
      <c r="AF167" s="60">
        <f t="shared" si="14"/>
        <v>0</v>
      </c>
      <c r="AI167" s="218"/>
      <c r="AJ167" s="215"/>
      <c r="AK167" s="218"/>
      <c r="AM167" s="214"/>
      <c r="AN167" s="30"/>
      <c r="AO167" s="212"/>
      <c r="AP167" s="212"/>
      <c r="AQ167" s="16"/>
      <c r="AR167" s="16"/>
      <c r="AS167" s="16"/>
      <c r="AT167" s="16"/>
      <c r="AU167" s="212"/>
      <c r="AV167" s="204"/>
      <c r="AW167" s="204"/>
      <c r="AX167" s="218"/>
      <c r="AY167" s="215"/>
      <c r="AZ167" s="218"/>
    </row>
    <row r="168" spans="3:52" ht="12.75">
      <c r="C168" s="31">
        <v>0</v>
      </c>
      <c r="D168" s="149" t="s">
        <v>75</v>
      </c>
      <c r="E168" s="52"/>
      <c r="F168" s="53"/>
      <c r="G168" s="54"/>
      <c r="H168" s="55"/>
      <c r="I168" s="56"/>
      <c r="J168" s="52"/>
      <c r="K168" s="62"/>
      <c r="L168" s="63"/>
      <c r="M168" s="64"/>
      <c r="N168" s="64"/>
      <c r="O168" s="70"/>
      <c r="P168" s="70"/>
      <c r="Q168" s="60">
        <f t="shared" si="13"/>
        <v>0</v>
      </c>
      <c r="R168" s="204"/>
      <c r="S168" s="72" t="s">
        <v>216</v>
      </c>
      <c r="T168" s="52"/>
      <c r="U168" s="53">
        <v>1</v>
      </c>
      <c r="V168" s="54"/>
      <c r="W168" s="55"/>
      <c r="X168" s="56"/>
      <c r="Y168" s="52"/>
      <c r="Z168" s="62"/>
      <c r="AA168" s="63"/>
      <c r="AB168" s="64"/>
      <c r="AC168" s="64"/>
      <c r="AD168" s="70"/>
      <c r="AE168" s="70"/>
      <c r="AF168" s="60">
        <f t="shared" si="14"/>
        <v>0</v>
      </c>
      <c r="AI168" s="30"/>
      <c r="AJ168" s="16"/>
      <c r="AK168" s="30"/>
      <c r="AM168" s="214"/>
      <c r="AN168" s="30"/>
      <c r="AO168" s="212"/>
      <c r="AP168" s="212"/>
      <c r="AQ168" s="16"/>
      <c r="AR168" s="16"/>
      <c r="AS168" s="16"/>
      <c r="AT168" s="16"/>
      <c r="AU168" s="212"/>
      <c r="AV168" s="204"/>
      <c r="AW168" s="16"/>
      <c r="AX168" s="30"/>
      <c r="AY168" s="16"/>
      <c r="AZ168" s="30"/>
    </row>
    <row r="169" spans="3:52" ht="12.75">
      <c r="C169" s="31">
        <v>4</v>
      </c>
      <c r="D169" s="65" t="s">
        <v>248</v>
      </c>
      <c r="E169" s="52"/>
      <c r="F169" s="71"/>
      <c r="G169" s="71"/>
      <c r="H169" s="55"/>
      <c r="I169" s="56"/>
      <c r="J169" s="52"/>
      <c r="K169" s="62"/>
      <c r="L169" s="63"/>
      <c r="M169" s="64"/>
      <c r="N169" s="64"/>
      <c r="O169" s="70"/>
      <c r="P169" s="70"/>
      <c r="Q169" s="60">
        <f t="shared" si="13"/>
        <v>0</v>
      </c>
      <c r="R169" s="204"/>
      <c r="S169" s="65" t="s">
        <v>210</v>
      </c>
      <c r="T169" s="52" t="s">
        <v>255</v>
      </c>
      <c r="U169" s="53"/>
      <c r="V169" s="176"/>
      <c r="W169" s="55">
        <v>1</v>
      </c>
      <c r="X169" s="56"/>
      <c r="Y169" s="52"/>
      <c r="Z169" s="62">
        <v>6.5</v>
      </c>
      <c r="AA169" s="63"/>
      <c r="AB169" s="64"/>
      <c r="AC169" s="64"/>
      <c r="AD169" s="70"/>
      <c r="AE169" s="70"/>
      <c r="AF169" s="60">
        <f t="shared" si="14"/>
        <v>6.5</v>
      </c>
      <c r="AI169" s="30"/>
      <c r="AK169" s="204"/>
      <c r="AM169" s="214"/>
      <c r="AN169" s="30"/>
      <c r="AO169" s="212"/>
      <c r="AP169" s="212"/>
      <c r="AQ169" s="16"/>
      <c r="AR169" s="16"/>
      <c r="AS169" s="16"/>
      <c r="AT169" s="16"/>
      <c r="AU169" s="212"/>
      <c r="AV169" s="204"/>
      <c r="AW169" s="16"/>
      <c r="AX169" s="30"/>
      <c r="AY169" s="204"/>
      <c r="AZ169" s="204"/>
    </row>
    <row r="170" spans="3:52" ht="12.75">
      <c r="C170" s="31" t="s">
        <v>65</v>
      </c>
      <c r="D170" s="127" t="s">
        <v>71</v>
      </c>
      <c r="E170" s="52"/>
      <c r="F170" s="53"/>
      <c r="G170" s="54"/>
      <c r="H170" s="55"/>
      <c r="I170" s="56"/>
      <c r="J170" s="52"/>
      <c r="K170" s="62"/>
      <c r="L170" s="63"/>
      <c r="M170" s="64"/>
      <c r="N170" s="64"/>
      <c r="O170" s="70"/>
      <c r="P170" s="70"/>
      <c r="Q170" s="60">
        <f t="shared" si="13"/>
        <v>0</v>
      </c>
      <c r="R170" s="204"/>
      <c r="S170" s="65" t="s">
        <v>204</v>
      </c>
      <c r="T170" s="52"/>
      <c r="U170" s="53"/>
      <c r="V170" s="54"/>
      <c r="W170" s="55"/>
      <c r="X170" s="56"/>
      <c r="Y170" s="52"/>
      <c r="Z170" s="62"/>
      <c r="AA170" s="63"/>
      <c r="AB170" s="64"/>
      <c r="AC170" s="64"/>
      <c r="AD170" s="70"/>
      <c r="AE170" s="70"/>
      <c r="AF170" s="60">
        <f t="shared" si="14"/>
        <v>0</v>
      </c>
      <c r="AI170" s="30"/>
      <c r="AJ170" s="16"/>
      <c r="AK170" s="30"/>
      <c r="AM170" s="214"/>
      <c r="AN170" s="30"/>
      <c r="AO170" s="212"/>
      <c r="AP170" s="212"/>
      <c r="AQ170" s="16"/>
      <c r="AR170" s="16"/>
      <c r="AS170" s="16"/>
      <c r="AT170" s="16"/>
      <c r="AU170" s="212"/>
      <c r="AV170" s="204"/>
      <c r="AW170" s="236"/>
      <c r="AX170" s="30"/>
      <c r="AY170" s="16"/>
      <c r="AZ170" s="30"/>
    </row>
    <row r="171" spans="3:52" ht="12.75">
      <c r="C171" s="31">
        <v>2</v>
      </c>
      <c r="D171" s="104" t="s">
        <v>66</v>
      </c>
      <c r="E171" s="47"/>
      <c r="G171" s="47"/>
      <c r="H171" s="47"/>
      <c r="I171" s="105"/>
      <c r="J171" s="106"/>
      <c r="K171" s="154">
        <f>SUM(K153:K170)</f>
        <v>64.5</v>
      </c>
      <c r="L171" s="108">
        <f>SUM(L153:L170)</f>
        <v>3</v>
      </c>
      <c r="M171" s="108">
        <f>SUM(M153:M170)</f>
        <v>0</v>
      </c>
      <c r="N171" s="108">
        <f>SUM(N153:N170)</f>
        <v>1</v>
      </c>
      <c r="O171" s="108">
        <f>SUM(O153:O170)</f>
        <v>0</v>
      </c>
      <c r="P171" s="108">
        <f>SUM(P153:P170)</f>
        <v>0</v>
      </c>
      <c r="Q171" s="109">
        <v>2</v>
      </c>
      <c r="R171" s="204"/>
      <c r="S171" s="104" t="s">
        <v>66</v>
      </c>
      <c r="T171" s="47"/>
      <c r="U171" s="105"/>
      <c r="V171" s="105"/>
      <c r="W171" s="47"/>
      <c r="X171" s="105"/>
      <c r="Y171" s="106"/>
      <c r="Z171" s="154">
        <f>SUM(Z153:Z170)</f>
        <v>65.5</v>
      </c>
      <c r="AA171" s="155">
        <f>SUM(AA153:AA170)</f>
        <v>2</v>
      </c>
      <c r="AB171" s="155">
        <f>SUM(AB153:AB170)</f>
        <v>0</v>
      </c>
      <c r="AC171" s="155">
        <f>SUM(AC153:AC170)</f>
        <v>1</v>
      </c>
      <c r="AD171" s="155">
        <f>SUM(AD153:AD170)</f>
        <v>0</v>
      </c>
      <c r="AE171" s="156">
        <f>SUM(AE153:AE170)</f>
        <v>1</v>
      </c>
      <c r="AF171" s="109"/>
      <c r="AH171" s="105"/>
      <c r="AI171" s="47"/>
      <c r="AK171" s="47"/>
      <c r="AL171" s="47"/>
      <c r="AM171" s="105"/>
      <c r="AN171" s="106"/>
      <c r="AO171" s="108"/>
      <c r="AP171" s="108"/>
      <c r="AQ171" s="108"/>
      <c r="AR171" s="108"/>
      <c r="AS171" s="108"/>
      <c r="AT171" s="108"/>
      <c r="AU171" s="221"/>
      <c r="AV171" s="204"/>
      <c r="AW171" s="105"/>
      <c r="AX171" s="47"/>
      <c r="AY171" s="204"/>
      <c r="AZ171" s="47"/>
    </row>
    <row r="172" spans="3:52" ht="13.5" thickBot="1">
      <c r="C172" s="31">
        <v>0</v>
      </c>
      <c r="D172" s="110" t="s">
        <v>69</v>
      </c>
      <c r="E172" s="111"/>
      <c r="F172" s="112"/>
      <c r="G172" s="111"/>
      <c r="H172" s="111"/>
      <c r="I172" s="112"/>
      <c r="J172" s="111" t="s">
        <v>57</v>
      </c>
      <c r="K172" s="113">
        <f>COUNTIF(K153:K170,"&lt;6")</f>
        <v>6</v>
      </c>
      <c r="L172" s="114"/>
      <c r="M172" s="112"/>
      <c r="N172" s="112"/>
      <c r="O172" s="115" t="s">
        <v>68</v>
      </c>
      <c r="P172" s="116"/>
      <c r="Q172" s="117">
        <f>SUM(Q153:Q171)</f>
        <v>62</v>
      </c>
      <c r="R172" s="204"/>
      <c r="S172" s="110" t="s">
        <v>207</v>
      </c>
      <c r="T172" s="111"/>
      <c r="U172" s="112"/>
      <c r="V172" s="112"/>
      <c r="W172" s="111"/>
      <c r="X172" s="112"/>
      <c r="Y172" s="111" t="s">
        <v>57</v>
      </c>
      <c r="Z172" s="113">
        <f>COUNTIF(Z153:Z170,"&lt;6")</f>
        <v>3</v>
      </c>
      <c r="AA172" s="114"/>
      <c r="AB172" s="112"/>
      <c r="AC172" s="112"/>
      <c r="AD172" s="158" t="s">
        <v>68</v>
      </c>
      <c r="AE172" s="90"/>
      <c r="AF172" s="117">
        <f>SUM(AF153:AF171)</f>
        <v>63.5</v>
      </c>
      <c r="AH172" s="16"/>
      <c r="AI172" s="30"/>
      <c r="AJ172" s="16"/>
      <c r="AK172" s="30"/>
      <c r="AL172" s="30"/>
      <c r="AM172" s="16"/>
      <c r="AN172" s="30"/>
      <c r="AO172" s="223"/>
      <c r="AP172" s="223"/>
      <c r="AQ172" s="16"/>
      <c r="AR172" s="16"/>
      <c r="AS172" s="224"/>
      <c r="AT172" s="212"/>
      <c r="AU172" s="225"/>
      <c r="AV172" s="204"/>
      <c r="AW172" s="16"/>
      <c r="AX172" s="30"/>
      <c r="AY172" s="16"/>
      <c r="AZ172" s="30"/>
    </row>
    <row r="173" spans="3:52" ht="12.75">
      <c r="C173" s="126">
        <v>0</v>
      </c>
      <c r="D173" s="51" t="s">
        <v>28</v>
      </c>
      <c r="E173" s="95"/>
      <c r="F173" s="119"/>
      <c r="G173" s="120"/>
      <c r="H173" s="55"/>
      <c r="I173" s="121"/>
      <c r="J173" s="95"/>
      <c r="K173" s="122"/>
      <c r="L173" s="123"/>
      <c r="M173" s="124"/>
      <c r="N173" s="124"/>
      <c r="O173" s="119"/>
      <c r="P173" s="119"/>
      <c r="Q173" s="125"/>
      <c r="R173" s="204"/>
      <c r="S173" s="244" t="s">
        <v>209</v>
      </c>
      <c r="T173" s="95"/>
      <c r="U173" s="119"/>
      <c r="V173" s="175"/>
      <c r="W173" s="95"/>
      <c r="X173" s="121"/>
      <c r="Y173" s="95"/>
      <c r="Z173" s="122"/>
      <c r="AA173" s="123"/>
      <c r="AB173" s="124"/>
      <c r="AC173" s="124"/>
      <c r="AD173" s="119"/>
      <c r="AE173" s="119"/>
      <c r="AF173" s="125"/>
      <c r="AH173" s="16"/>
      <c r="AI173" s="30"/>
      <c r="AJ173" s="16"/>
      <c r="AK173" s="30"/>
      <c r="AM173" s="214"/>
      <c r="AN173" s="30"/>
      <c r="AO173" s="212"/>
      <c r="AP173" s="212"/>
      <c r="AQ173" s="16"/>
      <c r="AR173" s="16"/>
      <c r="AS173" s="16"/>
      <c r="AT173" s="16"/>
      <c r="AU173" s="212"/>
      <c r="AV173" s="204"/>
      <c r="AW173" s="16"/>
      <c r="AX173" s="30"/>
      <c r="AY173" s="16"/>
      <c r="AZ173" s="30"/>
    </row>
    <row r="174" spans="3:52" ht="12.75">
      <c r="C174" s="126">
        <v>5</v>
      </c>
      <c r="D174" s="65" t="s">
        <v>62</v>
      </c>
      <c r="E174" s="52"/>
      <c r="F174" s="53"/>
      <c r="G174" s="54"/>
      <c r="H174" s="55"/>
      <c r="I174" s="68"/>
      <c r="J174" s="50"/>
      <c r="K174" s="62"/>
      <c r="L174" s="63"/>
      <c r="M174" s="64"/>
      <c r="N174" s="64"/>
      <c r="O174" s="70"/>
      <c r="P174" s="70"/>
      <c r="Q174" s="60"/>
      <c r="R174" s="204"/>
      <c r="S174" s="127" t="s">
        <v>240</v>
      </c>
      <c r="T174" s="52"/>
      <c r="U174" s="53"/>
      <c r="V174" s="176"/>
      <c r="W174" s="52"/>
      <c r="X174" s="68"/>
      <c r="Y174" s="50"/>
      <c r="Z174" s="62"/>
      <c r="AA174" s="63"/>
      <c r="AB174" s="64"/>
      <c r="AC174" s="64"/>
      <c r="AD174" s="70"/>
      <c r="AE174" s="70"/>
      <c r="AF174" s="60"/>
      <c r="AH174" s="16"/>
      <c r="AI174" s="30"/>
      <c r="AJ174" s="16"/>
      <c r="AK174" s="30"/>
      <c r="AM174" s="214"/>
      <c r="AN174" s="30"/>
      <c r="AO174" s="212"/>
      <c r="AP174" s="212"/>
      <c r="AQ174" s="16"/>
      <c r="AR174" s="16"/>
      <c r="AS174" s="16"/>
      <c r="AT174" s="16"/>
      <c r="AU174" s="212"/>
      <c r="AV174" s="204"/>
      <c r="AW174" s="16"/>
      <c r="AX174" s="30"/>
      <c r="AY174" s="16"/>
      <c r="AZ174" s="30"/>
    </row>
    <row r="175" spans="4:52" ht="12.75">
      <c r="D175" s="65" t="s">
        <v>33</v>
      </c>
      <c r="E175" s="52"/>
      <c r="F175" s="53"/>
      <c r="G175" s="54"/>
      <c r="H175" s="55"/>
      <c r="I175" s="56"/>
      <c r="J175" s="52"/>
      <c r="K175" s="62"/>
      <c r="L175" s="63"/>
      <c r="M175" s="64"/>
      <c r="N175" s="64"/>
      <c r="O175" s="70"/>
      <c r="P175" s="70"/>
      <c r="Q175" s="60"/>
      <c r="R175" s="204"/>
      <c r="S175" s="65" t="s">
        <v>241</v>
      </c>
      <c r="T175" s="52"/>
      <c r="U175" s="53"/>
      <c r="V175" s="176"/>
      <c r="W175" s="55"/>
      <c r="X175" s="56"/>
      <c r="Y175" s="52"/>
      <c r="Z175" s="62"/>
      <c r="AA175" s="63"/>
      <c r="AB175" s="64"/>
      <c r="AC175" s="64"/>
      <c r="AD175" s="70"/>
      <c r="AE175" s="70"/>
      <c r="AF175" s="60"/>
      <c r="AH175" s="201"/>
      <c r="AI175" s="30"/>
      <c r="AJ175" s="16"/>
      <c r="AK175" s="30"/>
      <c r="AL175" s="30"/>
      <c r="AM175" s="214"/>
      <c r="AN175" s="30"/>
      <c r="AO175" s="212"/>
      <c r="AP175" s="212"/>
      <c r="AQ175" s="16"/>
      <c r="AR175" s="16"/>
      <c r="AS175" s="16"/>
      <c r="AT175" s="16"/>
      <c r="AU175" s="212"/>
      <c r="AV175" s="204"/>
      <c r="AW175" s="201"/>
      <c r="AX175" s="30"/>
      <c r="AY175" s="16"/>
      <c r="AZ175" s="30"/>
    </row>
    <row r="176" spans="4:52" ht="12.75">
      <c r="D176" s="147" t="s">
        <v>44</v>
      </c>
      <c r="E176" s="79"/>
      <c r="F176" s="80">
        <v>1</v>
      </c>
      <c r="G176" s="81"/>
      <c r="H176" s="55"/>
      <c r="I176" s="56"/>
      <c r="J176" s="52"/>
      <c r="K176" s="62"/>
      <c r="L176" s="63"/>
      <c r="M176" s="64"/>
      <c r="N176" s="64"/>
      <c r="O176" s="70"/>
      <c r="P176" s="70"/>
      <c r="Q176" s="60"/>
      <c r="R176" s="204"/>
      <c r="S176" s="78" t="s">
        <v>187</v>
      </c>
      <c r="T176" s="79"/>
      <c r="U176" s="80"/>
      <c r="V176" s="177"/>
      <c r="W176" s="55"/>
      <c r="X176" s="56"/>
      <c r="Y176" s="52"/>
      <c r="Z176" s="62"/>
      <c r="AA176" s="63"/>
      <c r="AB176" s="64"/>
      <c r="AC176" s="64"/>
      <c r="AD176" s="70"/>
      <c r="AE176" s="70"/>
      <c r="AF176" s="60"/>
      <c r="AH176" s="16"/>
      <c r="AI176" s="218"/>
      <c r="AJ176" s="215"/>
      <c r="AK176" s="218"/>
      <c r="AM176" s="214"/>
      <c r="AN176" s="30"/>
      <c r="AO176" s="212"/>
      <c r="AP176" s="212"/>
      <c r="AQ176" s="16"/>
      <c r="AR176" s="16"/>
      <c r="AS176" s="16"/>
      <c r="AT176" s="16"/>
      <c r="AU176" s="212"/>
      <c r="AV176" s="204"/>
      <c r="AW176" s="16"/>
      <c r="AX176" s="218"/>
      <c r="AY176" s="215"/>
      <c r="AZ176" s="218"/>
    </row>
    <row r="177" spans="4:52" ht="12.75">
      <c r="D177" s="78" t="s">
        <v>74</v>
      </c>
      <c r="E177" s="52"/>
      <c r="F177" s="53">
        <v>1</v>
      </c>
      <c r="G177" s="54"/>
      <c r="H177" s="55"/>
      <c r="I177" s="56"/>
      <c r="J177" s="52"/>
      <c r="K177" s="62"/>
      <c r="L177" s="63"/>
      <c r="M177" s="64"/>
      <c r="N177" s="64"/>
      <c r="O177" s="70"/>
      <c r="P177" s="70"/>
      <c r="Q177" s="60"/>
      <c r="R177" s="204"/>
      <c r="S177" s="65" t="s">
        <v>212</v>
      </c>
      <c r="T177" s="52"/>
      <c r="U177" s="53">
        <v>1</v>
      </c>
      <c r="V177" s="176"/>
      <c r="W177" s="52"/>
      <c r="X177" s="56"/>
      <c r="Y177" s="52"/>
      <c r="Z177" s="62"/>
      <c r="AA177" s="63"/>
      <c r="AB177" s="64"/>
      <c r="AC177" s="64"/>
      <c r="AD177" s="70"/>
      <c r="AE177" s="70"/>
      <c r="AF177" s="60"/>
      <c r="AH177" s="16"/>
      <c r="AI177" s="30"/>
      <c r="AJ177" s="16"/>
      <c r="AK177" s="30"/>
      <c r="AM177" s="214"/>
      <c r="AN177" s="30"/>
      <c r="AO177" s="212"/>
      <c r="AP177" s="212"/>
      <c r="AQ177" s="16"/>
      <c r="AR177" s="16"/>
      <c r="AS177" s="16"/>
      <c r="AT177" s="16"/>
      <c r="AU177" s="212"/>
      <c r="AV177" s="204"/>
      <c r="AW177" s="16"/>
      <c r="AX177" s="30"/>
      <c r="AY177" s="16"/>
      <c r="AZ177" s="30"/>
    </row>
    <row r="178" spans="4:52" ht="12.75">
      <c r="D178" s="61" t="s">
        <v>77</v>
      </c>
      <c r="E178" s="52"/>
      <c r="F178" s="53"/>
      <c r="G178" s="54"/>
      <c r="H178" s="55"/>
      <c r="I178" s="56"/>
      <c r="J178" s="52"/>
      <c r="K178" s="62"/>
      <c r="L178" s="63"/>
      <c r="M178" s="64"/>
      <c r="N178" s="64"/>
      <c r="O178" s="70"/>
      <c r="P178" s="70"/>
      <c r="Q178" s="60"/>
      <c r="R178" s="204"/>
      <c r="S178" s="149" t="s">
        <v>229</v>
      </c>
      <c r="T178" s="52"/>
      <c r="U178" s="53"/>
      <c r="V178" s="176"/>
      <c r="W178" s="55"/>
      <c r="X178" s="56"/>
      <c r="Y178" s="52"/>
      <c r="Z178" s="62"/>
      <c r="AA178" s="63"/>
      <c r="AB178" s="64"/>
      <c r="AC178" s="64"/>
      <c r="AD178" s="70"/>
      <c r="AE178" s="70"/>
      <c r="AF178" s="60"/>
      <c r="AH178" s="16"/>
      <c r="AI178" s="30"/>
      <c r="AJ178" s="16"/>
      <c r="AK178" s="30"/>
      <c r="AL178" s="30"/>
      <c r="AM178" s="214"/>
      <c r="AN178" s="30"/>
      <c r="AO178" s="212"/>
      <c r="AP178" s="212"/>
      <c r="AQ178" s="16"/>
      <c r="AR178" s="16"/>
      <c r="AS178" s="16"/>
      <c r="AT178" s="16"/>
      <c r="AU178" s="212"/>
      <c r="AV178" s="204"/>
      <c r="AW178" s="16"/>
      <c r="AX178" s="30"/>
      <c r="AY178" s="16"/>
      <c r="AZ178" s="30"/>
    </row>
    <row r="179" spans="4:52" ht="13.5" thickBot="1">
      <c r="D179" s="51" t="s">
        <v>234</v>
      </c>
      <c r="E179" s="84"/>
      <c r="F179" s="85"/>
      <c r="G179" s="86"/>
      <c r="H179" s="84"/>
      <c r="I179" s="88"/>
      <c r="J179" s="84"/>
      <c r="K179" s="128"/>
      <c r="L179" s="116"/>
      <c r="M179" s="129"/>
      <c r="N179" s="129"/>
      <c r="O179" s="92"/>
      <c r="P179" s="92"/>
      <c r="Q179" s="130"/>
      <c r="R179" s="204"/>
      <c r="S179" s="83" t="s">
        <v>217</v>
      </c>
      <c r="T179" s="84"/>
      <c r="U179" s="85"/>
      <c r="V179" s="178"/>
      <c r="W179" s="84"/>
      <c r="X179" s="88"/>
      <c r="Y179" s="84"/>
      <c r="Z179" s="128"/>
      <c r="AA179" s="116"/>
      <c r="AB179" s="129"/>
      <c r="AC179" s="129"/>
      <c r="AD179" s="92"/>
      <c r="AE179" s="92"/>
      <c r="AF179" s="130"/>
      <c r="AH179" s="16"/>
      <c r="AI179" s="30"/>
      <c r="AJ179" s="16"/>
      <c r="AK179" s="30"/>
      <c r="AL179" s="30"/>
      <c r="AM179" s="214"/>
      <c r="AN179" s="30"/>
      <c r="AO179" s="212"/>
      <c r="AP179" s="212"/>
      <c r="AQ179" s="16"/>
      <c r="AR179" s="16"/>
      <c r="AS179" s="16"/>
      <c r="AT179" s="16"/>
      <c r="AU179" s="212"/>
      <c r="AV179" s="204"/>
      <c r="AW179" s="16"/>
      <c r="AX179" s="30"/>
      <c r="AY179" s="16"/>
      <c r="AZ179" s="30"/>
    </row>
    <row r="180" ht="12.75">
      <c r="C180"/>
    </row>
    <row r="181" ht="12.75">
      <c r="C181"/>
    </row>
    <row r="182" ht="12.75">
      <c r="C182"/>
    </row>
    <row r="183" ht="12.75">
      <c r="C183"/>
    </row>
    <row r="184" spans="1:52" ht="13.5" thickBot="1">
      <c r="A184" s="197"/>
      <c r="B184" s="197"/>
      <c r="C184" s="197"/>
      <c r="D184" s="197"/>
      <c r="E184" s="198"/>
      <c r="F184" s="197"/>
      <c r="G184" s="197"/>
      <c r="H184" s="199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8"/>
      <c r="W184" s="199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V184" s="197"/>
      <c r="AW184" s="197"/>
      <c r="AX184" s="197"/>
      <c r="AY184" s="197"/>
      <c r="AZ184" s="197"/>
    </row>
    <row r="185" ht="13.5" thickBot="1"/>
    <row r="186" spans="3:43" ht="12.75">
      <c r="C186" s="31" t="s">
        <v>309</v>
      </c>
      <c r="D186" s="161" t="s">
        <v>124</v>
      </c>
      <c r="E186" s="162"/>
      <c r="F186" s="163" t="s">
        <v>125</v>
      </c>
      <c r="G186" s="164"/>
      <c r="H186" s="165"/>
      <c r="I186" s="164"/>
      <c r="J186" s="166"/>
      <c r="K186" s="167"/>
      <c r="L186" s="167"/>
      <c r="M186" s="167"/>
      <c r="N186" s="163"/>
      <c r="O186" s="163"/>
      <c r="P186" s="163"/>
      <c r="Q186" s="168">
        <v>1</v>
      </c>
      <c r="S186" s="37" t="s">
        <v>9</v>
      </c>
      <c r="T186" s="38"/>
      <c r="U186" s="39"/>
      <c r="V186" s="40"/>
      <c r="W186" s="41"/>
      <c r="X186" s="40"/>
      <c r="Y186" s="41"/>
      <c r="Z186" s="40"/>
      <c r="AA186" s="40"/>
      <c r="AB186" s="40"/>
      <c r="AC186" s="40"/>
      <c r="AD186" s="40"/>
      <c r="AE186" s="40"/>
      <c r="AF186" s="42">
        <v>1</v>
      </c>
      <c r="AH186" s="281"/>
      <c r="AI186" s="29"/>
      <c r="AJ186" s="282"/>
      <c r="AK186" s="29"/>
      <c r="AL186" s="29"/>
      <c r="AM186" s="282"/>
      <c r="AN186" s="282"/>
      <c r="AO186" s="2"/>
      <c r="AP186" s="201"/>
      <c r="AQ186" s="2"/>
    </row>
    <row r="187" spans="3:45" ht="12.75">
      <c r="C187" s="31"/>
      <c r="D187" s="49" t="s">
        <v>13</v>
      </c>
      <c r="E187" s="45" t="s">
        <v>14</v>
      </c>
      <c r="F187" s="45" t="s">
        <v>15</v>
      </c>
      <c r="G187" s="45" t="s">
        <v>16</v>
      </c>
      <c r="H187" s="44" t="s">
        <v>17</v>
      </c>
      <c r="I187" s="45" t="s">
        <v>18</v>
      </c>
      <c r="J187" s="45" t="s">
        <v>19</v>
      </c>
      <c r="K187" s="46" t="s">
        <v>20</v>
      </c>
      <c r="L187" s="47" t="s">
        <v>21</v>
      </c>
      <c r="M187" s="47" t="s">
        <v>22</v>
      </c>
      <c r="N187" s="46" t="s">
        <v>23</v>
      </c>
      <c r="O187" s="47" t="s">
        <v>24</v>
      </c>
      <c r="P187" s="47" t="s">
        <v>25</v>
      </c>
      <c r="Q187" s="48" t="s">
        <v>26</v>
      </c>
      <c r="S187" s="43" t="s">
        <v>13</v>
      </c>
      <c r="T187" s="44" t="s">
        <v>14</v>
      </c>
      <c r="U187" s="45" t="s">
        <v>15</v>
      </c>
      <c r="V187" s="45" t="s">
        <v>16</v>
      </c>
      <c r="W187" s="44" t="s">
        <v>17</v>
      </c>
      <c r="X187" s="45" t="s">
        <v>18</v>
      </c>
      <c r="Y187" s="45" t="s">
        <v>19</v>
      </c>
      <c r="Z187" s="46" t="s">
        <v>20</v>
      </c>
      <c r="AA187" s="47" t="s">
        <v>21</v>
      </c>
      <c r="AB187" s="47" t="s">
        <v>22</v>
      </c>
      <c r="AC187" s="46" t="s">
        <v>23</v>
      </c>
      <c r="AD187" s="47" t="s">
        <v>24</v>
      </c>
      <c r="AE187" s="47" t="s">
        <v>25</v>
      </c>
      <c r="AF187" s="48" t="s">
        <v>26</v>
      </c>
      <c r="AH187" s="256" t="s">
        <v>254</v>
      </c>
      <c r="AI187" s="257" t="s">
        <v>10</v>
      </c>
      <c r="AJ187" s="258" t="s">
        <v>255</v>
      </c>
      <c r="AK187" s="257" t="s">
        <v>256</v>
      </c>
      <c r="AL187" s="257" t="s">
        <v>11</v>
      </c>
      <c r="AM187" s="258" t="s">
        <v>257</v>
      </c>
      <c r="AN187" s="259" t="s">
        <v>12</v>
      </c>
      <c r="AO187" s="16"/>
      <c r="AP187" s="16"/>
      <c r="AQ187" s="2"/>
      <c r="AR187" s="2"/>
      <c r="AS187" s="2"/>
    </row>
    <row r="188" spans="3:45" ht="12.75">
      <c r="C188" s="31" t="s">
        <v>12</v>
      </c>
      <c r="D188" s="65" t="s">
        <v>127</v>
      </c>
      <c r="E188" s="52"/>
      <c r="F188" s="53"/>
      <c r="G188" s="52"/>
      <c r="H188" s="55">
        <v>6</v>
      </c>
      <c r="I188" s="56">
        <v>0.3</v>
      </c>
      <c r="J188" s="52">
        <v>2</v>
      </c>
      <c r="K188" s="62">
        <v>6</v>
      </c>
      <c r="L188" s="63"/>
      <c r="M188" s="64"/>
      <c r="N188" s="63"/>
      <c r="O188" s="53"/>
      <c r="P188" s="53"/>
      <c r="Q188" s="60">
        <f>K188-L188/2-M188+N188*3-P188*3-J188</f>
        <v>4</v>
      </c>
      <c r="S188" s="61" t="s">
        <v>230</v>
      </c>
      <c r="T188" s="52"/>
      <c r="U188" s="53"/>
      <c r="V188" s="52"/>
      <c r="W188" s="55">
        <v>2</v>
      </c>
      <c r="X188" s="56">
        <v>0.8</v>
      </c>
      <c r="Y188" s="52"/>
      <c r="Z188" s="62">
        <v>5</v>
      </c>
      <c r="AA188" s="63"/>
      <c r="AB188" s="64"/>
      <c r="AC188" s="63"/>
      <c r="AD188" s="53"/>
      <c r="AE188" s="53"/>
      <c r="AF188" s="60">
        <f aca="true" t="shared" si="15" ref="AF188:AF205">Z188-AA188/2-AB188+AC188*3-AE188*3-Y188</f>
        <v>5</v>
      </c>
      <c r="AH188" s="248" t="s">
        <v>310</v>
      </c>
      <c r="AI188" s="260">
        <v>101</v>
      </c>
      <c r="AJ188" s="261">
        <v>84</v>
      </c>
      <c r="AK188" s="260">
        <v>27</v>
      </c>
      <c r="AL188" s="260">
        <v>19</v>
      </c>
      <c r="AM188" s="261">
        <v>18</v>
      </c>
      <c r="AN188" s="262">
        <f>SUM(AK188:AM188)</f>
        <v>64</v>
      </c>
      <c r="AO188" s="16"/>
      <c r="AP188" s="263" t="s">
        <v>311</v>
      </c>
      <c r="AQ188" s="2"/>
      <c r="AR188" s="2"/>
      <c r="AS188" s="2"/>
    </row>
    <row r="189" spans="3:45" ht="12.75">
      <c r="C189" s="31" t="s">
        <v>31</v>
      </c>
      <c r="D189" s="65" t="s">
        <v>164</v>
      </c>
      <c r="E189" s="50"/>
      <c r="F189" s="66"/>
      <c r="G189" s="50"/>
      <c r="H189" s="55">
        <v>3</v>
      </c>
      <c r="I189" s="68">
        <v>0.3</v>
      </c>
      <c r="J189" s="50"/>
      <c r="K189" s="57">
        <v>5.5</v>
      </c>
      <c r="L189" s="69"/>
      <c r="M189" s="53"/>
      <c r="N189" s="59"/>
      <c r="O189" s="70"/>
      <c r="P189" s="70"/>
      <c r="Q189" s="60">
        <f aca="true" t="shared" si="16" ref="Q189:Q198">K189-L189/2-M189+N189*3-P189*3-J189</f>
        <v>5.5</v>
      </c>
      <c r="S189" s="103" t="s">
        <v>64</v>
      </c>
      <c r="T189" s="50"/>
      <c r="U189" s="53"/>
      <c r="V189" s="52"/>
      <c r="W189" s="4">
        <v>2</v>
      </c>
      <c r="X189" s="68"/>
      <c r="Y189" s="50"/>
      <c r="Z189" s="57">
        <v>6</v>
      </c>
      <c r="AA189" s="69"/>
      <c r="AB189" s="53"/>
      <c r="AC189" s="59"/>
      <c r="AD189" s="70"/>
      <c r="AE189" s="70"/>
      <c r="AF189" s="60">
        <f t="shared" si="15"/>
        <v>6</v>
      </c>
      <c r="AH189" s="264" t="s">
        <v>312</v>
      </c>
      <c r="AI189" s="270" t="s">
        <v>313</v>
      </c>
      <c r="AJ189" s="274" t="s">
        <v>314</v>
      </c>
      <c r="AK189" s="270" t="s">
        <v>315</v>
      </c>
      <c r="AL189" s="270" t="s">
        <v>316</v>
      </c>
      <c r="AM189" s="274" t="s">
        <v>317</v>
      </c>
      <c r="AN189" s="275" t="s">
        <v>262</v>
      </c>
      <c r="AO189" s="16"/>
      <c r="AP189" s="201" t="s">
        <v>318</v>
      </c>
      <c r="AQ189" s="2"/>
      <c r="AR189" s="2"/>
      <c r="AS189" s="2"/>
    </row>
    <row r="190" spans="3:49" ht="12.75">
      <c r="C190" s="31" t="s">
        <v>34</v>
      </c>
      <c r="D190" s="65" t="s">
        <v>134</v>
      </c>
      <c r="E190" s="52"/>
      <c r="F190" s="53"/>
      <c r="G190" s="52" t="s">
        <v>46</v>
      </c>
      <c r="H190" s="4">
        <v>1</v>
      </c>
      <c r="I190" s="56">
        <v>0.3</v>
      </c>
      <c r="J190" s="52"/>
      <c r="K190" s="57">
        <v>6</v>
      </c>
      <c r="L190" s="69">
        <v>1</v>
      </c>
      <c r="M190" s="53"/>
      <c r="N190" s="59"/>
      <c r="O190" s="70"/>
      <c r="P190" s="70"/>
      <c r="Q190" s="60">
        <f t="shared" si="16"/>
        <v>5.5</v>
      </c>
      <c r="S190" s="65" t="s">
        <v>36</v>
      </c>
      <c r="T190" s="52"/>
      <c r="U190" s="53"/>
      <c r="V190" s="52"/>
      <c r="W190" s="55">
        <v>3</v>
      </c>
      <c r="X190" s="56"/>
      <c r="Y190" s="52"/>
      <c r="Z190" s="57">
        <v>6</v>
      </c>
      <c r="AA190" s="69"/>
      <c r="AB190" s="53"/>
      <c r="AC190" s="59"/>
      <c r="AD190" s="70"/>
      <c r="AE190" s="70"/>
      <c r="AF190" s="60">
        <f t="shared" si="15"/>
        <v>6</v>
      </c>
      <c r="AH190" s="1"/>
      <c r="AI190" s="1"/>
      <c r="AJ190"/>
      <c r="AK190"/>
      <c r="AL190"/>
      <c r="AM190"/>
      <c r="AN190"/>
      <c r="AO190"/>
      <c r="AP190"/>
      <c r="AQ190" s="2"/>
      <c r="AR190" s="2"/>
      <c r="AS190" s="2"/>
      <c r="AV190" s="2"/>
      <c r="AW190" s="2"/>
    </row>
    <row r="191" spans="3:49" ht="12.75">
      <c r="C191" s="31" t="s">
        <v>24</v>
      </c>
      <c r="D191" s="65" t="s">
        <v>132</v>
      </c>
      <c r="E191" s="52"/>
      <c r="F191" s="53"/>
      <c r="G191" s="52"/>
      <c r="H191" s="55">
        <v>21</v>
      </c>
      <c r="I191" s="56"/>
      <c r="J191" s="52"/>
      <c r="K191" s="57">
        <v>6</v>
      </c>
      <c r="L191" s="69">
        <v>1</v>
      </c>
      <c r="M191" s="53"/>
      <c r="N191" s="59">
        <v>1</v>
      </c>
      <c r="O191" s="70"/>
      <c r="P191" s="70"/>
      <c r="Q191" s="60">
        <f t="shared" si="16"/>
        <v>8.5</v>
      </c>
      <c r="S191" s="65" t="s">
        <v>62</v>
      </c>
      <c r="T191" s="52"/>
      <c r="U191" s="53"/>
      <c r="V191" s="52"/>
      <c r="W191" s="4">
        <v>4</v>
      </c>
      <c r="X191" s="56"/>
      <c r="Y191" s="52"/>
      <c r="Z191" s="57">
        <v>7</v>
      </c>
      <c r="AA191" s="69">
        <v>1</v>
      </c>
      <c r="AB191" s="53"/>
      <c r="AC191" s="59">
        <v>1</v>
      </c>
      <c r="AD191" s="70"/>
      <c r="AE191" s="70"/>
      <c r="AF191" s="60">
        <f t="shared" si="15"/>
        <v>9.5</v>
      </c>
      <c r="AH191" s="256" t="s">
        <v>254</v>
      </c>
      <c r="AI191" s="257" t="s">
        <v>10</v>
      </c>
      <c r="AJ191" s="257" t="s">
        <v>255</v>
      </c>
      <c r="AK191" s="257" t="s">
        <v>256</v>
      </c>
      <c r="AL191" s="257" t="s">
        <v>11</v>
      </c>
      <c r="AM191" s="257" t="s">
        <v>257</v>
      </c>
      <c r="AN191" s="268" t="s">
        <v>12</v>
      </c>
      <c r="AO191" s="2"/>
      <c r="AP191" s="2"/>
      <c r="AQ191" s="2"/>
      <c r="AR191" s="2"/>
      <c r="AS191" s="2"/>
      <c r="AV191" s="2"/>
      <c r="AW191" s="2"/>
    </row>
    <row r="192" spans="3:49" ht="12.75">
      <c r="C192" s="31" t="s">
        <v>11</v>
      </c>
      <c r="D192" s="65" t="s">
        <v>130</v>
      </c>
      <c r="E192" s="148"/>
      <c r="F192" s="53"/>
      <c r="G192" s="52"/>
      <c r="H192" s="55">
        <v>1</v>
      </c>
      <c r="I192" s="56"/>
      <c r="J192" s="52"/>
      <c r="K192" s="73">
        <v>6</v>
      </c>
      <c r="L192" s="74"/>
      <c r="M192" s="53"/>
      <c r="N192" s="75"/>
      <c r="O192" s="70"/>
      <c r="P192" s="70"/>
      <c r="Q192" s="60">
        <f t="shared" si="16"/>
        <v>6</v>
      </c>
      <c r="S192" s="65" t="s">
        <v>38</v>
      </c>
      <c r="T192" s="52"/>
      <c r="U192" s="53"/>
      <c r="V192" s="52"/>
      <c r="W192" s="55">
        <v>25</v>
      </c>
      <c r="X192" s="56">
        <v>0.3</v>
      </c>
      <c r="Y192" s="52"/>
      <c r="Z192" s="73">
        <v>6</v>
      </c>
      <c r="AA192" s="74">
        <v>1</v>
      </c>
      <c r="AB192" s="53"/>
      <c r="AC192" s="75"/>
      <c r="AD192" s="70"/>
      <c r="AE192" s="70"/>
      <c r="AF192" s="60">
        <f t="shared" si="15"/>
        <v>5.5</v>
      </c>
      <c r="AH192" s="248" t="s">
        <v>319</v>
      </c>
      <c r="AI192" s="260">
        <v>89</v>
      </c>
      <c r="AJ192" s="260">
        <v>96</v>
      </c>
      <c r="AK192" s="260">
        <v>25</v>
      </c>
      <c r="AL192" s="260">
        <v>12</v>
      </c>
      <c r="AM192" s="260">
        <v>26</v>
      </c>
      <c r="AN192" s="50">
        <f>SUM(AK192:AM192)</f>
        <v>63</v>
      </c>
      <c r="AO192" s="2"/>
      <c r="AP192" s="269" t="s">
        <v>320</v>
      </c>
      <c r="AQ192" s="2"/>
      <c r="AR192" s="2"/>
      <c r="AS192" s="2"/>
      <c r="AV192" s="2"/>
      <c r="AW192" s="2"/>
    </row>
    <row r="193" spans="3:49" ht="12.75">
      <c r="C193" s="31" t="s">
        <v>21</v>
      </c>
      <c r="D193" s="147" t="s">
        <v>140</v>
      </c>
      <c r="E193" s="148"/>
      <c r="F193" s="53"/>
      <c r="G193" s="52"/>
      <c r="H193" s="55">
        <v>1</v>
      </c>
      <c r="I193" s="56"/>
      <c r="J193" s="52"/>
      <c r="K193" s="76">
        <v>6</v>
      </c>
      <c r="L193" s="76"/>
      <c r="M193" s="77"/>
      <c r="N193" s="59">
        <v>1</v>
      </c>
      <c r="O193" s="70"/>
      <c r="P193" s="70"/>
      <c r="Q193" s="60">
        <f t="shared" si="16"/>
        <v>9</v>
      </c>
      <c r="S193" s="78" t="s">
        <v>40</v>
      </c>
      <c r="T193" s="52"/>
      <c r="U193" s="53"/>
      <c r="V193" s="52"/>
      <c r="W193" s="4">
        <v>2</v>
      </c>
      <c r="X193" s="56">
        <v>0.3</v>
      </c>
      <c r="Y193" s="52"/>
      <c r="Z193" s="76">
        <v>6</v>
      </c>
      <c r="AA193" s="76">
        <v>1</v>
      </c>
      <c r="AB193" s="77"/>
      <c r="AC193" s="59"/>
      <c r="AD193" s="70"/>
      <c r="AE193" s="70"/>
      <c r="AF193" s="60">
        <f t="shared" si="15"/>
        <v>5.5</v>
      </c>
      <c r="AH193" s="264" t="s">
        <v>321</v>
      </c>
      <c r="AI193" s="270" t="s">
        <v>322</v>
      </c>
      <c r="AJ193" s="270" t="s">
        <v>323</v>
      </c>
      <c r="AK193" s="270" t="s">
        <v>324</v>
      </c>
      <c r="AL193" s="270" t="s">
        <v>325</v>
      </c>
      <c r="AM193" s="270" t="s">
        <v>326</v>
      </c>
      <c r="AN193" s="271" t="s">
        <v>263</v>
      </c>
      <c r="AO193" s="2"/>
      <c r="AP193" s="201" t="s">
        <v>327</v>
      </c>
      <c r="AQ193" s="2"/>
      <c r="AR193" s="2"/>
      <c r="AS193" s="2"/>
      <c r="AV193" s="2"/>
      <c r="AW193" s="2"/>
    </row>
    <row r="194" spans="3:49" ht="12.75">
      <c r="C194" s="31" t="s">
        <v>43</v>
      </c>
      <c r="D194" s="78" t="s">
        <v>138</v>
      </c>
      <c r="E194" s="174"/>
      <c r="F194" s="80"/>
      <c r="G194" s="79"/>
      <c r="H194" s="4">
        <v>2</v>
      </c>
      <c r="I194" s="56"/>
      <c r="J194" s="52"/>
      <c r="K194" s="76">
        <v>6.5</v>
      </c>
      <c r="L194" s="76"/>
      <c r="M194" s="82"/>
      <c r="N194" s="59"/>
      <c r="O194" s="70"/>
      <c r="P194" s="70"/>
      <c r="Q194" s="60">
        <f t="shared" si="16"/>
        <v>6.5</v>
      </c>
      <c r="S194" s="147" t="s">
        <v>44</v>
      </c>
      <c r="T194" s="79"/>
      <c r="U194" s="80"/>
      <c r="V194" s="79"/>
      <c r="W194" s="55">
        <v>3</v>
      </c>
      <c r="X194" s="56">
        <v>0.8</v>
      </c>
      <c r="Y194" s="52"/>
      <c r="Z194" s="76">
        <v>5</v>
      </c>
      <c r="AA194" s="76"/>
      <c r="AB194" s="82"/>
      <c r="AC194" s="59"/>
      <c r="AD194" s="70"/>
      <c r="AE194" s="70"/>
      <c r="AF194" s="60">
        <f t="shared" si="15"/>
        <v>5</v>
      </c>
      <c r="AH194" s="1"/>
      <c r="AI194" s="1"/>
      <c r="AJ194"/>
      <c r="AK194"/>
      <c r="AL194"/>
      <c r="AM194"/>
      <c r="AN194"/>
      <c r="AO194"/>
      <c r="AP194"/>
      <c r="AQ194" s="2"/>
      <c r="AR194" s="2"/>
      <c r="AS194" s="2"/>
      <c r="AV194" s="2"/>
      <c r="AW194" s="2"/>
    </row>
    <row r="195" spans="3:49" ht="12.75">
      <c r="C195" s="31" t="s">
        <v>21</v>
      </c>
      <c r="D195" s="65" t="s">
        <v>170</v>
      </c>
      <c r="E195" s="174"/>
      <c r="F195" s="80"/>
      <c r="G195" s="52"/>
      <c r="H195" s="55">
        <v>1</v>
      </c>
      <c r="I195" s="56"/>
      <c r="J195" s="52"/>
      <c r="K195" s="76">
        <v>7</v>
      </c>
      <c r="L195" s="76"/>
      <c r="M195" s="82"/>
      <c r="N195" s="59"/>
      <c r="O195" s="70"/>
      <c r="P195" s="70"/>
      <c r="Q195" s="60">
        <f t="shared" si="16"/>
        <v>7</v>
      </c>
      <c r="S195" s="51" t="s">
        <v>235</v>
      </c>
      <c r="T195" s="52"/>
      <c r="U195" s="53"/>
      <c r="V195" s="52"/>
      <c r="W195" s="55">
        <v>6</v>
      </c>
      <c r="X195" s="56"/>
      <c r="Y195" s="52"/>
      <c r="Z195" s="76">
        <v>6.5</v>
      </c>
      <c r="AA195" s="63"/>
      <c r="AB195" s="64"/>
      <c r="AC195" s="64"/>
      <c r="AD195" s="53"/>
      <c r="AE195" s="53"/>
      <c r="AF195" s="60">
        <f t="shared" si="15"/>
        <v>6.5</v>
      </c>
      <c r="AH195" s="256" t="s">
        <v>254</v>
      </c>
      <c r="AI195" s="257" t="s">
        <v>10</v>
      </c>
      <c r="AJ195" s="258" t="s">
        <v>255</v>
      </c>
      <c r="AK195" s="257" t="s">
        <v>256</v>
      </c>
      <c r="AL195" s="257" t="s">
        <v>11</v>
      </c>
      <c r="AM195" s="258" t="s">
        <v>257</v>
      </c>
      <c r="AN195" s="259" t="s">
        <v>12</v>
      </c>
      <c r="AO195" s="16"/>
      <c r="AP195" s="16"/>
      <c r="AQ195" s="2"/>
      <c r="AR195" s="2"/>
      <c r="AS195" s="2"/>
      <c r="AV195" s="2"/>
      <c r="AW195" s="2"/>
    </row>
    <row r="196" spans="4:49" ht="12.75">
      <c r="D196" s="61" t="s">
        <v>252</v>
      </c>
      <c r="E196" s="174" t="s">
        <v>258</v>
      </c>
      <c r="F196" s="80"/>
      <c r="G196" s="52"/>
      <c r="H196" s="55"/>
      <c r="I196" s="56"/>
      <c r="J196" s="52"/>
      <c r="K196" s="76"/>
      <c r="L196" s="76"/>
      <c r="M196" s="82"/>
      <c r="N196" s="59"/>
      <c r="O196" s="70"/>
      <c r="P196" s="70"/>
      <c r="Q196" s="60">
        <f t="shared" si="16"/>
        <v>0</v>
      </c>
      <c r="S196" s="72" t="s">
        <v>47</v>
      </c>
      <c r="T196" s="52"/>
      <c r="U196" s="53"/>
      <c r="V196" s="71" t="s">
        <v>46</v>
      </c>
      <c r="W196" s="55">
        <v>2</v>
      </c>
      <c r="X196" s="56"/>
      <c r="Y196" s="52"/>
      <c r="Z196" s="62">
        <v>6.5</v>
      </c>
      <c r="AA196" s="63">
        <v>1</v>
      </c>
      <c r="AB196" s="64"/>
      <c r="AC196" s="64"/>
      <c r="AD196" s="53"/>
      <c r="AE196" s="53"/>
      <c r="AF196" s="60">
        <f t="shared" si="15"/>
        <v>6</v>
      </c>
      <c r="AH196" s="248" t="s">
        <v>328</v>
      </c>
      <c r="AI196" s="260">
        <v>100</v>
      </c>
      <c r="AJ196" s="261">
        <v>84</v>
      </c>
      <c r="AK196" s="260">
        <v>28</v>
      </c>
      <c r="AL196" s="260">
        <v>13</v>
      </c>
      <c r="AM196" s="261">
        <v>19</v>
      </c>
      <c r="AN196" s="262">
        <f>SUM(AK196:AM196)</f>
        <v>60</v>
      </c>
      <c r="AO196" s="16"/>
      <c r="AP196" s="263" t="s">
        <v>329</v>
      </c>
      <c r="AQ196" s="2"/>
      <c r="AR196" s="2"/>
      <c r="AS196" s="2"/>
      <c r="AV196" s="2"/>
      <c r="AW196" s="2"/>
    </row>
    <row r="197" spans="3:49" ht="12.75">
      <c r="C197" s="31" t="s">
        <v>10</v>
      </c>
      <c r="D197" s="61" t="s">
        <v>150</v>
      </c>
      <c r="E197" s="52"/>
      <c r="F197" s="53"/>
      <c r="G197" s="52"/>
      <c r="H197" s="4">
        <v>3</v>
      </c>
      <c r="I197" s="56">
        <v>0.3</v>
      </c>
      <c r="J197" s="52"/>
      <c r="K197" s="57">
        <v>6</v>
      </c>
      <c r="L197" s="69">
        <v>1</v>
      </c>
      <c r="M197" s="59"/>
      <c r="N197" s="59"/>
      <c r="O197" s="70"/>
      <c r="P197" s="70"/>
      <c r="Q197" s="60">
        <f t="shared" si="16"/>
        <v>5.5</v>
      </c>
      <c r="S197" s="61" t="s">
        <v>49</v>
      </c>
      <c r="T197" s="98" t="s">
        <v>258</v>
      </c>
      <c r="U197" s="70"/>
      <c r="V197" s="98"/>
      <c r="W197" s="55"/>
      <c r="X197" s="97"/>
      <c r="Y197" s="98"/>
      <c r="Z197" s="57"/>
      <c r="AA197" s="69"/>
      <c r="AB197" s="59"/>
      <c r="AC197" s="59"/>
      <c r="AD197" s="70"/>
      <c r="AE197" s="70"/>
      <c r="AF197" s="99">
        <f t="shared" si="15"/>
        <v>0</v>
      </c>
      <c r="AH197" s="264" t="s">
        <v>330</v>
      </c>
      <c r="AI197" s="270" t="s">
        <v>331</v>
      </c>
      <c r="AJ197" s="274" t="s">
        <v>332</v>
      </c>
      <c r="AK197" s="270" t="s">
        <v>333</v>
      </c>
      <c r="AL197" s="270" t="s">
        <v>334</v>
      </c>
      <c r="AM197" s="274" t="s">
        <v>335</v>
      </c>
      <c r="AN197" s="275" t="s">
        <v>336</v>
      </c>
      <c r="AO197" s="16"/>
      <c r="AP197" s="201" t="s">
        <v>337</v>
      </c>
      <c r="AQ197" s="2"/>
      <c r="AR197" s="2"/>
      <c r="AS197" s="2"/>
      <c r="AV197" s="2"/>
      <c r="AW197" s="2"/>
    </row>
    <row r="198" spans="3:49" ht="13.5" thickBot="1">
      <c r="C198" s="31" t="s">
        <v>52</v>
      </c>
      <c r="D198" s="83" t="s">
        <v>146</v>
      </c>
      <c r="E198" s="84"/>
      <c r="F198" s="85"/>
      <c r="G198" s="84"/>
      <c r="H198" s="87">
        <v>4</v>
      </c>
      <c r="I198" s="88">
        <v>0.8</v>
      </c>
      <c r="J198" s="84"/>
      <c r="K198" s="89">
        <v>5</v>
      </c>
      <c r="L198" s="90"/>
      <c r="M198" s="85"/>
      <c r="N198" s="91"/>
      <c r="O198" s="92"/>
      <c r="P198" s="92"/>
      <c r="Q198" s="93">
        <f t="shared" si="16"/>
        <v>5</v>
      </c>
      <c r="S198" s="83" t="s">
        <v>51</v>
      </c>
      <c r="T198" s="84"/>
      <c r="U198" s="85"/>
      <c r="V198" s="84"/>
      <c r="W198" s="87">
        <v>3</v>
      </c>
      <c r="X198" s="88"/>
      <c r="Y198" s="84"/>
      <c r="Z198" s="94">
        <v>6.5</v>
      </c>
      <c r="AA198" s="90"/>
      <c r="AB198" s="85"/>
      <c r="AC198" s="91"/>
      <c r="AD198" s="92"/>
      <c r="AE198" s="92"/>
      <c r="AF198" s="93">
        <f t="shared" si="15"/>
        <v>6.5</v>
      </c>
      <c r="AH198" s="1"/>
      <c r="AI198"/>
      <c r="AJ198"/>
      <c r="AK198"/>
      <c r="AL198"/>
      <c r="AM198"/>
      <c r="AN198"/>
      <c r="AO198"/>
      <c r="AP198"/>
      <c r="AQ198" s="2"/>
      <c r="AR198" s="2"/>
      <c r="AS198" s="2"/>
      <c r="AV198" s="2"/>
      <c r="AW198" s="2"/>
    </row>
    <row r="199" spans="3:49" ht="12.75">
      <c r="C199" s="31" t="s">
        <v>55</v>
      </c>
      <c r="D199" s="61" t="s">
        <v>148</v>
      </c>
      <c r="E199" s="148"/>
      <c r="F199" s="53"/>
      <c r="G199" s="96"/>
      <c r="H199" s="55"/>
      <c r="I199" s="97"/>
      <c r="J199" s="98"/>
      <c r="K199" s="57"/>
      <c r="L199" s="63"/>
      <c r="M199" s="64"/>
      <c r="N199" s="64"/>
      <c r="O199" s="53"/>
      <c r="P199" s="53"/>
      <c r="Q199" s="99">
        <f>K199-L199/2-M199+N199*3-P199*3-J199</f>
        <v>0</v>
      </c>
      <c r="S199" s="51" t="s">
        <v>54</v>
      </c>
      <c r="T199" s="98"/>
      <c r="U199" s="70"/>
      <c r="V199" s="96"/>
      <c r="W199" s="100"/>
      <c r="X199" s="97"/>
      <c r="Y199" s="98"/>
      <c r="Z199" s="57"/>
      <c r="AA199" s="69"/>
      <c r="AB199" s="59"/>
      <c r="AC199" s="59"/>
      <c r="AD199" s="70"/>
      <c r="AE199" s="70"/>
      <c r="AF199" s="99">
        <f t="shared" si="15"/>
        <v>0</v>
      </c>
      <c r="AH199" s="276" t="s">
        <v>254</v>
      </c>
      <c r="AI199" s="245" t="s">
        <v>10</v>
      </c>
      <c r="AJ199" s="246" t="s">
        <v>255</v>
      </c>
      <c r="AK199" s="245" t="s">
        <v>256</v>
      </c>
      <c r="AL199" s="245" t="s">
        <v>11</v>
      </c>
      <c r="AM199" s="246" t="s">
        <v>257</v>
      </c>
      <c r="AN199" s="247" t="s">
        <v>12</v>
      </c>
      <c r="AO199" s="1"/>
      <c r="AP199" s="2"/>
      <c r="AQ199" s="2"/>
      <c r="AR199" s="2"/>
      <c r="AS199" s="2"/>
      <c r="AV199" s="2"/>
      <c r="AW199" s="2"/>
    </row>
    <row r="200" spans="3:49" ht="12.75">
      <c r="C200" s="31" t="s">
        <v>57</v>
      </c>
      <c r="D200" s="194" t="s">
        <v>172</v>
      </c>
      <c r="E200" s="148" t="s">
        <v>258</v>
      </c>
      <c r="F200" s="53"/>
      <c r="G200" s="54"/>
      <c r="H200" s="55"/>
      <c r="I200" s="68"/>
      <c r="J200" s="50"/>
      <c r="K200" s="62"/>
      <c r="L200" s="63"/>
      <c r="M200" s="64"/>
      <c r="N200" s="64"/>
      <c r="O200" s="70"/>
      <c r="P200" s="70"/>
      <c r="Q200" s="60">
        <f aca="true" t="shared" si="17" ref="Q200:Q205">K200-L200/2-M200+N200*3-P200*3-J200</f>
        <v>0</v>
      </c>
      <c r="S200" s="61" t="s">
        <v>56</v>
      </c>
      <c r="T200" s="52"/>
      <c r="U200" s="53"/>
      <c r="V200" s="54"/>
      <c r="W200" s="55">
        <v>1</v>
      </c>
      <c r="X200" s="68"/>
      <c r="Y200" s="50"/>
      <c r="Z200" s="62">
        <v>6</v>
      </c>
      <c r="AA200" s="63"/>
      <c r="AB200" s="64"/>
      <c r="AC200" s="64"/>
      <c r="AD200" s="70"/>
      <c r="AE200" s="70"/>
      <c r="AF200" s="60">
        <f t="shared" si="15"/>
        <v>6</v>
      </c>
      <c r="AH200" s="248" t="s">
        <v>338</v>
      </c>
      <c r="AI200" s="249">
        <v>80</v>
      </c>
      <c r="AJ200" s="250">
        <v>99</v>
      </c>
      <c r="AK200" s="249">
        <v>19</v>
      </c>
      <c r="AL200" s="249">
        <v>14</v>
      </c>
      <c r="AM200" s="250">
        <v>30</v>
      </c>
      <c r="AN200" s="251">
        <f>SUM(AK200:AM200)</f>
        <v>63</v>
      </c>
      <c r="AO200" s="1"/>
      <c r="AP200" s="252" t="s">
        <v>339</v>
      </c>
      <c r="AQ200" s="2"/>
      <c r="AR200" s="2"/>
      <c r="AS200" s="2"/>
      <c r="AV200" s="2"/>
      <c r="AW200" s="2"/>
    </row>
    <row r="201" spans="3:49" ht="12.75">
      <c r="C201" s="31">
        <v>2</v>
      </c>
      <c r="D201" s="65" t="s">
        <v>219</v>
      </c>
      <c r="E201" s="148" t="s">
        <v>255</v>
      </c>
      <c r="F201" s="53"/>
      <c r="G201" s="54"/>
      <c r="H201" s="55">
        <v>1</v>
      </c>
      <c r="I201" s="56">
        <v>0.8</v>
      </c>
      <c r="J201" s="52"/>
      <c r="K201" s="62">
        <v>5</v>
      </c>
      <c r="L201" s="63"/>
      <c r="M201" s="64"/>
      <c r="N201" s="64"/>
      <c r="O201" s="70"/>
      <c r="P201" s="70"/>
      <c r="Q201" s="60">
        <f t="shared" si="17"/>
        <v>5</v>
      </c>
      <c r="S201" s="78" t="s">
        <v>74</v>
      </c>
      <c r="T201" s="52"/>
      <c r="U201" s="53"/>
      <c r="V201" s="54"/>
      <c r="W201" s="55"/>
      <c r="X201" s="56"/>
      <c r="Y201" s="52"/>
      <c r="Z201" s="62"/>
      <c r="AA201" s="63"/>
      <c r="AB201" s="64"/>
      <c r="AC201" s="64"/>
      <c r="AD201" s="70"/>
      <c r="AE201" s="70"/>
      <c r="AF201" s="60">
        <f t="shared" si="15"/>
        <v>0</v>
      </c>
      <c r="AH201" s="279" t="s">
        <v>340</v>
      </c>
      <c r="AI201" s="253" t="s">
        <v>341</v>
      </c>
      <c r="AJ201" s="254" t="s">
        <v>342</v>
      </c>
      <c r="AK201" s="253" t="s">
        <v>343</v>
      </c>
      <c r="AL201" s="253" t="s">
        <v>261</v>
      </c>
      <c r="AM201" s="254" t="s">
        <v>344</v>
      </c>
      <c r="AN201" s="255" t="s">
        <v>263</v>
      </c>
      <c r="AO201" s="1"/>
      <c r="AP201" s="201" t="s">
        <v>345</v>
      </c>
      <c r="AQ201" s="2"/>
      <c r="AR201" s="2"/>
      <c r="AS201" s="2"/>
      <c r="AV201" s="2"/>
      <c r="AW201" s="243"/>
    </row>
    <row r="202" spans="3:49" ht="12.75">
      <c r="C202" s="31">
        <v>0</v>
      </c>
      <c r="D202" s="72" t="s">
        <v>136</v>
      </c>
      <c r="E202" s="148"/>
      <c r="F202" s="53"/>
      <c r="G202" s="54"/>
      <c r="H202" s="55"/>
      <c r="I202" s="56"/>
      <c r="J202" s="52"/>
      <c r="K202" s="62"/>
      <c r="L202" s="63"/>
      <c r="M202" s="64"/>
      <c r="N202" s="64"/>
      <c r="O202" s="70"/>
      <c r="P202" s="70"/>
      <c r="Q202" s="60">
        <f t="shared" si="17"/>
        <v>0</v>
      </c>
      <c r="S202" s="72" t="s">
        <v>236</v>
      </c>
      <c r="T202" s="79"/>
      <c r="U202" s="80"/>
      <c r="V202" s="81"/>
      <c r="W202" s="55"/>
      <c r="X202" s="56"/>
      <c r="Y202" s="52"/>
      <c r="Z202" s="62"/>
      <c r="AA202" s="63"/>
      <c r="AB202" s="64"/>
      <c r="AC202" s="64"/>
      <c r="AD202" s="70"/>
      <c r="AE202" s="70"/>
      <c r="AF202" s="60">
        <f t="shared" si="15"/>
        <v>0</v>
      </c>
      <c r="AV202" s="204"/>
      <c r="AW202" s="16"/>
    </row>
    <row r="203" spans="3:49" ht="12.75">
      <c r="C203" s="31">
        <v>0</v>
      </c>
      <c r="D203" s="65" t="s">
        <v>153</v>
      </c>
      <c r="E203" s="174"/>
      <c r="F203" s="80"/>
      <c r="G203" s="81"/>
      <c r="H203" s="55"/>
      <c r="I203" s="56"/>
      <c r="J203" s="52"/>
      <c r="K203" s="62"/>
      <c r="L203" s="63"/>
      <c r="M203" s="64"/>
      <c r="N203" s="64"/>
      <c r="O203" s="70"/>
      <c r="P203" s="70"/>
      <c r="Q203" s="60">
        <f t="shared" si="17"/>
        <v>0</v>
      </c>
      <c r="S203" s="149" t="s">
        <v>75</v>
      </c>
      <c r="T203" s="52"/>
      <c r="U203" s="53"/>
      <c r="V203" s="54"/>
      <c r="W203" s="55"/>
      <c r="X203" s="56"/>
      <c r="Y203" s="52"/>
      <c r="Z203" s="62"/>
      <c r="AA203" s="63"/>
      <c r="AB203" s="64"/>
      <c r="AC203" s="64"/>
      <c r="AD203" s="70"/>
      <c r="AE203" s="70"/>
      <c r="AF203" s="60">
        <f t="shared" si="15"/>
        <v>0</v>
      </c>
      <c r="AV203" s="204"/>
      <c r="AW203" s="16"/>
    </row>
    <row r="204" spans="3:49" ht="12.75">
      <c r="C204" s="31">
        <v>4</v>
      </c>
      <c r="D204" s="65" t="s">
        <v>155</v>
      </c>
      <c r="E204" s="148"/>
      <c r="F204" s="53"/>
      <c r="H204" s="55"/>
      <c r="I204" s="56"/>
      <c r="J204" s="52"/>
      <c r="K204" s="62"/>
      <c r="L204" s="63"/>
      <c r="M204" s="64"/>
      <c r="N204" s="64"/>
      <c r="O204" s="70"/>
      <c r="P204" s="70"/>
      <c r="Q204" s="60">
        <f t="shared" si="17"/>
        <v>0</v>
      </c>
      <c r="S204" s="65" t="s">
        <v>30</v>
      </c>
      <c r="T204" s="52"/>
      <c r="U204" s="71"/>
      <c r="V204" s="71"/>
      <c r="W204" s="55"/>
      <c r="X204" s="56"/>
      <c r="Y204" s="52"/>
      <c r="Z204" s="62"/>
      <c r="AA204" s="63"/>
      <c r="AB204" s="64"/>
      <c r="AC204" s="64"/>
      <c r="AD204" s="70"/>
      <c r="AE204" s="70"/>
      <c r="AF204" s="60">
        <f t="shared" si="15"/>
        <v>0</v>
      </c>
      <c r="AV204" s="204"/>
      <c r="AW204" s="16"/>
    </row>
    <row r="205" spans="3:49" ht="12.75">
      <c r="C205" s="31" t="s">
        <v>65</v>
      </c>
      <c r="D205" s="65" t="s">
        <v>166</v>
      </c>
      <c r="E205" s="148"/>
      <c r="F205" s="53"/>
      <c r="G205" s="54"/>
      <c r="H205" s="55"/>
      <c r="I205" s="56"/>
      <c r="J205" s="52"/>
      <c r="K205" s="62"/>
      <c r="L205" s="63"/>
      <c r="M205" s="64"/>
      <c r="N205" s="64"/>
      <c r="O205" s="70"/>
      <c r="P205" s="70"/>
      <c r="Q205" s="60">
        <f t="shared" si="17"/>
        <v>0</v>
      </c>
      <c r="S205" s="65" t="s">
        <v>248</v>
      </c>
      <c r="T205" s="52"/>
      <c r="U205" s="53"/>
      <c r="V205" s="54"/>
      <c r="W205" s="55"/>
      <c r="X205" s="56"/>
      <c r="Y205" s="52"/>
      <c r="Z205" s="62"/>
      <c r="AA205" s="63"/>
      <c r="AB205" s="64"/>
      <c r="AC205" s="64"/>
      <c r="AD205" s="70"/>
      <c r="AE205" s="70"/>
      <c r="AF205" s="60">
        <f t="shared" si="15"/>
        <v>0</v>
      </c>
      <c r="AV205" s="204"/>
      <c r="AW205" s="16"/>
    </row>
    <row r="206" spans="3:49" ht="12.75">
      <c r="C206" s="31">
        <v>2</v>
      </c>
      <c r="D206" s="104" t="s">
        <v>66</v>
      </c>
      <c r="E206" s="105"/>
      <c r="F206" s="105"/>
      <c r="G206" s="105"/>
      <c r="I206" s="105"/>
      <c r="J206" s="106"/>
      <c r="K206" s="107">
        <f>SUM(K188:K205)</f>
        <v>65</v>
      </c>
      <c r="L206" s="108">
        <f>SUM(L188:L205)</f>
        <v>3</v>
      </c>
      <c r="M206" s="108">
        <f>SUM(M188:M205)</f>
        <v>0</v>
      </c>
      <c r="N206" s="108">
        <f>SUM(N188:N205)</f>
        <v>2</v>
      </c>
      <c r="O206" s="108">
        <f>SUM(O188:O205)</f>
        <v>0</v>
      </c>
      <c r="P206" s="108">
        <f>SUM(P188:P205)</f>
        <v>0</v>
      </c>
      <c r="Q206" s="109">
        <v>2</v>
      </c>
      <c r="S206" s="104" t="s">
        <v>66</v>
      </c>
      <c r="T206" s="47"/>
      <c r="V206" s="47"/>
      <c r="W206" s="47"/>
      <c r="X206" s="105"/>
      <c r="Y206" s="106"/>
      <c r="Z206" s="154">
        <f>SUM(Z188:Z205)</f>
        <v>66.5</v>
      </c>
      <c r="AA206" s="108">
        <f>SUM(AA188:AA205)</f>
        <v>4</v>
      </c>
      <c r="AB206" s="108">
        <f>SUM(AB188:AB205)</f>
        <v>0</v>
      </c>
      <c r="AC206" s="108">
        <f>SUM(AC188:AC205)</f>
        <v>1</v>
      </c>
      <c r="AD206" s="108">
        <f>SUM(AD188:AD205)</f>
        <v>0</v>
      </c>
      <c r="AE206" s="108">
        <f>SUM(AE188:AE205)</f>
        <v>0</v>
      </c>
      <c r="AF206" s="109"/>
      <c r="AV206" s="204"/>
      <c r="AW206" s="105"/>
    </row>
    <row r="207" spans="3:49" ht="13.5" thickBot="1">
      <c r="C207" s="31">
        <v>0</v>
      </c>
      <c r="D207" s="110" t="s">
        <v>160</v>
      </c>
      <c r="E207" s="157"/>
      <c r="F207" s="112"/>
      <c r="G207" s="112"/>
      <c r="H207" s="111"/>
      <c r="I207" s="112"/>
      <c r="J207" s="111" t="s">
        <v>57</v>
      </c>
      <c r="K207" s="113">
        <f>COUNTIF(K188:K205,"&lt;6")</f>
        <v>3</v>
      </c>
      <c r="L207" s="114"/>
      <c r="M207" s="112"/>
      <c r="N207" s="112"/>
      <c r="O207" s="115" t="s">
        <v>68</v>
      </c>
      <c r="P207" s="116"/>
      <c r="Q207" s="117">
        <f>SUM(Q188:Q206)</f>
        <v>69.5</v>
      </c>
      <c r="S207" s="110" t="s">
        <v>69</v>
      </c>
      <c r="T207" s="111"/>
      <c r="U207" s="112"/>
      <c r="V207" s="111"/>
      <c r="W207" s="111"/>
      <c r="X207" s="112"/>
      <c r="Y207" s="111" t="s">
        <v>57</v>
      </c>
      <c r="Z207" s="113">
        <f>COUNTIF(Z188:Z205,"&lt;6")</f>
        <v>2</v>
      </c>
      <c r="AA207" s="114"/>
      <c r="AB207" s="112"/>
      <c r="AC207" s="112"/>
      <c r="AD207" s="115" t="s">
        <v>68</v>
      </c>
      <c r="AE207" s="116"/>
      <c r="AF207" s="117">
        <f>SUM(AF188:AF206)</f>
        <v>67.5</v>
      </c>
      <c r="AV207" s="204"/>
      <c r="AW207" s="16"/>
    </row>
    <row r="208" spans="3:49" ht="12.75">
      <c r="C208" s="126">
        <v>0</v>
      </c>
      <c r="D208" s="61" t="s">
        <v>162</v>
      </c>
      <c r="E208" s="119"/>
      <c r="F208" s="119"/>
      <c r="G208" s="175"/>
      <c r="H208" s="95"/>
      <c r="I208" s="121"/>
      <c r="J208" s="95"/>
      <c r="K208" s="122"/>
      <c r="L208" s="123"/>
      <c r="M208" s="124"/>
      <c r="N208" s="124"/>
      <c r="O208" s="119"/>
      <c r="P208" s="119"/>
      <c r="Q208" s="125"/>
      <c r="S208" s="51" t="s">
        <v>28</v>
      </c>
      <c r="T208" s="95"/>
      <c r="U208" s="119"/>
      <c r="V208" s="120"/>
      <c r="W208" s="55"/>
      <c r="X208" s="121"/>
      <c r="Y208" s="95"/>
      <c r="Z208" s="122"/>
      <c r="AA208" s="123"/>
      <c r="AB208" s="124"/>
      <c r="AC208" s="124"/>
      <c r="AD208" s="119"/>
      <c r="AE208" s="119"/>
      <c r="AF208" s="125"/>
      <c r="AV208" s="204"/>
      <c r="AW208" s="16"/>
    </row>
    <row r="209" spans="3:49" ht="12.75">
      <c r="C209" s="126">
        <v>5</v>
      </c>
      <c r="D209" s="65" t="s">
        <v>156</v>
      </c>
      <c r="E209" s="53"/>
      <c r="F209" s="53"/>
      <c r="G209" s="176"/>
      <c r="H209" s="52"/>
      <c r="I209" s="68"/>
      <c r="J209" s="50"/>
      <c r="K209" s="62"/>
      <c r="L209" s="63"/>
      <c r="M209" s="64"/>
      <c r="N209" s="64"/>
      <c r="O209" s="70"/>
      <c r="P209" s="70"/>
      <c r="Q209" s="60"/>
      <c r="S209" s="127" t="s">
        <v>71</v>
      </c>
      <c r="T209" s="52"/>
      <c r="U209" s="53"/>
      <c r="V209" s="54"/>
      <c r="W209" s="55"/>
      <c r="X209" s="68"/>
      <c r="Y209" s="50"/>
      <c r="Z209" s="62"/>
      <c r="AA209" s="63"/>
      <c r="AB209" s="64"/>
      <c r="AC209" s="64"/>
      <c r="AD209" s="70"/>
      <c r="AE209" s="70"/>
      <c r="AF209" s="60"/>
      <c r="AV209" s="204"/>
      <c r="AW209" s="16"/>
    </row>
    <row r="210" spans="4:49" ht="12.75">
      <c r="D210" s="65" t="s">
        <v>158</v>
      </c>
      <c r="E210" s="53"/>
      <c r="F210" s="53"/>
      <c r="G210" s="176"/>
      <c r="H210" s="52"/>
      <c r="I210" s="56"/>
      <c r="J210" s="52"/>
      <c r="K210" s="62"/>
      <c r="L210" s="63"/>
      <c r="M210" s="64"/>
      <c r="N210" s="64"/>
      <c r="O210" s="70"/>
      <c r="P210" s="70"/>
      <c r="Q210" s="60"/>
      <c r="S210" s="65" t="s">
        <v>33</v>
      </c>
      <c r="T210" s="52"/>
      <c r="U210" s="53"/>
      <c r="V210" s="54"/>
      <c r="W210" s="55"/>
      <c r="X210" s="56"/>
      <c r="Y210" s="52"/>
      <c r="Z210" s="62"/>
      <c r="AA210" s="63"/>
      <c r="AB210" s="64"/>
      <c r="AC210" s="64"/>
      <c r="AD210" s="70"/>
      <c r="AE210" s="70"/>
      <c r="AF210" s="60"/>
      <c r="AV210" s="204"/>
      <c r="AW210" s="16"/>
    </row>
    <row r="211" spans="4:49" ht="12.75">
      <c r="D211" s="65" t="s">
        <v>220</v>
      </c>
      <c r="E211" s="80"/>
      <c r="F211" s="80"/>
      <c r="G211" s="177"/>
      <c r="H211" s="52"/>
      <c r="I211" s="56"/>
      <c r="J211" s="52"/>
      <c r="K211" s="62"/>
      <c r="L211" s="63"/>
      <c r="M211" s="64"/>
      <c r="N211" s="64"/>
      <c r="O211" s="70"/>
      <c r="P211" s="70"/>
      <c r="Q211" s="60"/>
      <c r="S211" s="65" t="s">
        <v>249</v>
      </c>
      <c r="T211" s="79"/>
      <c r="U211" s="80"/>
      <c r="V211" s="81"/>
      <c r="W211" s="55"/>
      <c r="X211" s="56"/>
      <c r="Y211" s="52"/>
      <c r="Z211" s="62"/>
      <c r="AA211" s="63"/>
      <c r="AB211" s="64"/>
      <c r="AC211" s="64"/>
      <c r="AD211" s="70"/>
      <c r="AE211" s="70"/>
      <c r="AF211" s="60"/>
      <c r="AV211" s="204"/>
      <c r="AW211" s="16"/>
    </row>
    <row r="212" spans="4:49" ht="12.75">
      <c r="D212" s="78" t="s">
        <v>168</v>
      </c>
      <c r="E212" s="53"/>
      <c r="F212" s="53"/>
      <c r="G212" s="176"/>
      <c r="H212" s="52"/>
      <c r="I212" s="56"/>
      <c r="J212" s="52"/>
      <c r="K212" s="62"/>
      <c r="L212" s="63"/>
      <c r="M212" s="64"/>
      <c r="N212" s="64"/>
      <c r="O212" s="70"/>
      <c r="P212" s="70"/>
      <c r="Q212" s="60"/>
      <c r="S212" s="65" t="s">
        <v>42</v>
      </c>
      <c r="T212" s="52"/>
      <c r="U212" s="53"/>
      <c r="V212" s="54"/>
      <c r="W212" s="55"/>
      <c r="X212" s="56"/>
      <c r="Y212" s="52"/>
      <c r="Z212" s="62"/>
      <c r="AA212" s="63"/>
      <c r="AB212" s="64"/>
      <c r="AC212" s="64"/>
      <c r="AD212" s="70"/>
      <c r="AE212" s="70"/>
      <c r="AF212" s="60"/>
      <c r="AV212" s="204"/>
      <c r="AW212" s="16"/>
    </row>
    <row r="213" spans="4:49" ht="12.75">
      <c r="D213" s="149" t="s">
        <v>144</v>
      </c>
      <c r="E213" s="53"/>
      <c r="F213" s="53"/>
      <c r="G213" s="176"/>
      <c r="H213" s="52"/>
      <c r="I213" s="56"/>
      <c r="J213" s="52"/>
      <c r="K213" s="62"/>
      <c r="L213" s="63"/>
      <c r="M213" s="64"/>
      <c r="N213" s="64"/>
      <c r="O213" s="70"/>
      <c r="P213" s="70"/>
      <c r="Q213" s="60"/>
      <c r="S213" s="61" t="s">
        <v>77</v>
      </c>
      <c r="T213" s="52"/>
      <c r="U213" s="53"/>
      <c r="V213" s="54"/>
      <c r="W213" s="55"/>
      <c r="X213" s="56"/>
      <c r="Y213" s="52"/>
      <c r="Z213" s="62"/>
      <c r="AA213" s="63"/>
      <c r="AB213" s="64"/>
      <c r="AC213" s="64"/>
      <c r="AD213" s="70"/>
      <c r="AE213" s="70"/>
      <c r="AF213" s="60"/>
      <c r="AV213" s="204"/>
      <c r="AW213" s="16"/>
    </row>
    <row r="214" spans="4:49" ht="13.5" thickBot="1">
      <c r="D214" s="83" t="s">
        <v>142</v>
      </c>
      <c r="E214" s="85"/>
      <c r="F214" s="85"/>
      <c r="G214" s="178"/>
      <c r="H214" s="84"/>
      <c r="I214" s="88"/>
      <c r="J214" s="84"/>
      <c r="K214" s="128"/>
      <c r="L214" s="116"/>
      <c r="M214" s="129"/>
      <c r="N214" s="129"/>
      <c r="O214" s="92"/>
      <c r="P214" s="92"/>
      <c r="Q214" s="130"/>
      <c r="S214" s="51" t="s">
        <v>234</v>
      </c>
      <c r="T214" s="84"/>
      <c r="U214" s="85"/>
      <c r="V214" s="86"/>
      <c r="W214" s="84"/>
      <c r="X214" s="88"/>
      <c r="Y214" s="84"/>
      <c r="Z214" s="128"/>
      <c r="AA214" s="116"/>
      <c r="AB214" s="129"/>
      <c r="AC214" s="129"/>
      <c r="AD214" s="92"/>
      <c r="AE214" s="92"/>
      <c r="AF214" s="130"/>
      <c r="AV214" s="204"/>
      <c r="AW214" s="215"/>
    </row>
    <row r="215" spans="3:32" ht="12.75">
      <c r="C215" s="31" t="s">
        <v>309</v>
      </c>
      <c r="D215" s="186" t="s">
        <v>175</v>
      </c>
      <c r="E215" s="187"/>
      <c r="F215" s="188"/>
      <c r="G215" s="187"/>
      <c r="H215" s="188"/>
      <c r="I215" s="188"/>
      <c r="J215" s="187"/>
      <c r="K215" s="188"/>
      <c r="L215" s="188"/>
      <c r="M215" s="188"/>
      <c r="N215" s="188"/>
      <c r="O215" s="188"/>
      <c r="P215" s="188"/>
      <c r="Q215" s="189">
        <v>2</v>
      </c>
      <c r="S215" s="137" t="s">
        <v>79</v>
      </c>
      <c r="T215" s="138"/>
      <c r="U215" s="139"/>
      <c r="V215" s="140"/>
      <c r="W215" s="139"/>
      <c r="X215" s="139"/>
      <c r="Y215" s="141"/>
      <c r="Z215" s="138"/>
      <c r="AA215" s="138"/>
      <c r="AB215" s="138"/>
      <c r="AC215" s="142"/>
      <c r="AD215" s="142"/>
      <c r="AE215" s="142"/>
      <c r="AF215" s="143">
        <v>0</v>
      </c>
    </row>
    <row r="216" spans="3:32" ht="12.75">
      <c r="C216" s="31"/>
      <c r="D216" s="43" t="s">
        <v>13</v>
      </c>
      <c r="E216" s="46" t="s">
        <v>14</v>
      </c>
      <c r="F216" s="190" t="s">
        <v>15</v>
      </c>
      <c r="G216" s="46" t="s">
        <v>16</v>
      </c>
      <c r="H216" s="46" t="s">
        <v>17</v>
      </c>
      <c r="I216" s="190" t="s">
        <v>18</v>
      </c>
      <c r="J216" s="190" t="s">
        <v>19</v>
      </c>
      <c r="K216" s="46" t="s">
        <v>20</v>
      </c>
      <c r="L216" s="46" t="s">
        <v>21</v>
      </c>
      <c r="M216" s="46" t="s">
        <v>22</v>
      </c>
      <c r="N216" s="46" t="s">
        <v>23</v>
      </c>
      <c r="O216" s="46" t="s">
        <v>24</v>
      </c>
      <c r="P216" s="46" t="s">
        <v>25</v>
      </c>
      <c r="Q216" s="48" t="s">
        <v>26</v>
      </c>
      <c r="S216" s="49" t="s">
        <v>13</v>
      </c>
      <c r="T216" s="45" t="s">
        <v>14</v>
      </c>
      <c r="U216" s="45" t="s">
        <v>15</v>
      </c>
      <c r="V216" s="44" t="s">
        <v>16</v>
      </c>
      <c r="W216" s="44" t="s">
        <v>17</v>
      </c>
      <c r="X216" s="45" t="s">
        <v>18</v>
      </c>
      <c r="Y216" s="45" t="s">
        <v>19</v>
      </c>
      <c r="Z216" s="46" t="s">
        <v>20</v>
      </c>
      <c r="AA216" s="47" t="s">
        <v>21</v>
      </c>
      <c r="AB216" s="47" t="s">
        <v>22</v>
      </c>
      <c r="AC216" s="46" t="s">
        <v>23</v>
      </c>
      <c r="AD216" s="47" t="s">
        <v>24</v>
      </c>
      <c r="AE216" s="47" t="s">
        <v>25</v>
      </c>
      <c r="AF216" s="48" t="s">
        <v>26</v>
      </c>
    </row>
    <row r="217" spans="3:32" ht="12.75">
      <c r="C217" s="31" t="s">
        <v>12</v>
      </c>
      <c r="D217" s="51" t="s">
        <v>177</v>
      </c>
      <c r="E217" s="98"/>
      <c r="F217" s="70"/>
      <c r="G217" s="52"/>
      <c r="H217" s="55">
        <v>13</v>
      </c>
      <c r="I217" s="97"/>
      <c r="J217" s="98">
        <v>1</v>
      </c>
      <c r="K217" s="57">
        <v>7</v>
      </c>
      <c r="L217" s="69"/>
      <c r="M217" s="59"/>
      <c r="N217" s="69"/>
      <c r="O217" s="70"/>
      <c r="P217" s="70"/>
      <c r="Q217" s="60">
        <f aca="true" t="shared" si="18" ref="Q217:Q234">K217-L217/2-M217+N217*3-P217*3-J217</f>
        <v>6</v>
      </c>
      <c r="S217" s="61" t="s">
        <v>81</v>
      </c>
      <c r="T217" s="52"/>
      <c r="U217" s="53"/>
      <c r="V217" s="52"/>
      <c r="W217" s="52">
        <v>27</v>
      </c>
      <c r="X217" s="56"/>
      <c r="Y217" s="52"/>
      <c r="Z217" s="62">
        <v>6</v>
      </c>
      <c r="AA217" s="63"/>
      <c r="AB217" s="64"/>
      <c r="AC217" s="63"/>
      <c r="AD217" s="53"/>
      <c r="AE217" s="53"/>
      <c r="AF217" s="60">
        <f aca="true" t="shared" si="19" ref="AF217:AF223">Z217-AA217/2-AB217+AC217*3-AE217*3-Y217</f>
        <v>6</v>
      </c>
    </row>
    <row r="218" spans="3:32" ht="12.75">
      <c r="C218" s="31" t="s">
        <v>31</v>
      </c>
      <c r="D218" s="191" t="s">
        <v>182</v>
      </c>
      <c r="E218" s="50"/>
      <c r="F218" s="66"/>
      <c r="G218" s="153"/>
      <c r="H218" s="55">
        <v>2</v>
      </c>
      <c r="I218" s="68"/>
      <c r="J218" s="50"/>
      <c r="K218" s="57">
        <v>6.5</v>
      </c>
      <c r="L218" s="69"/>
      <c r="M218" s="53"/>
      <c r="N218" s="59"/>
      <c r="O218" s="70"/>
      <c r="P218" s="70"/>
      <c r="Q218" s="60">
        <f t="shared" si="18"/>
        <v>6.5</v>
      </c>
      <c r="S218" s="65" t="s">
        <v>88</v>
      </c>
      <c r="T218" s="50"/>
      <c r="U218" s="66"/>
      <c r="V218" s="50"/>
      <c r="W218" s="55">
        <v>13</v>
      </c>
      <c r="X218" s="68">
        <v>0.3</v>
      </c>
      <c r="Y218" s="50"/>
      <c r="Z218" s="57">
        <v>6</v>
      </c>
      <c r="AA218" s="69">
        <v>1</v>
      </c>
      <c r="AB218" s="53"/>
      <c r="AC218" s="59"/>
      <c r="AD218" s="70"/>
      <c r="AE218" s="70"/>
      <c r="AF218" s="60">
        <f t="shared" si="19"/>
        <v>5.5</v>
      </c>
    </row>
    <row r="219" spans="3:32" ht="12.75">
      <c r="C219" s="31" t="s">
        <v>34</v>
      </c>
      <c r="D219" s="65" t="s">
        <v>211</v>
      </c>
      <c r="E219" s="52"/>
      <c r="F219" s="53"/>
      <c r="G219" s="52" t="s">
        <v>46</v>
      </c>
      <c r="H219" s="55">
        <v>2</v>
      </c>
      <c r="I219" s="56"/>
      <c r="J219" s="52"/>
      <c r="K219" s="57">
        <v>6</v>
      </c>
      <c r="L219" s="69"/>
      <c r="M219" s="53"/>
      <c r="N219" s="59"/>
      <c r="O219" s="70"/>
      <c r="P219" s="70"/>
      <c r="Q219" s="60">
        <f t="shared" si="18"/>
        <v>6</v>
      </c>
      <c r="S219" s="65" t="s">
        <v>117</v>
      </c>
      <c r="T219" s="52"/>
      <c r="U219" s="53"/>
      <c r="V219" s="153" t="s">
        <v>46</v>
      </c>
      <c r="W219" s="55">
        <v>4</v>
      </c>
      <c r="X219" s="56">
        <v>1</v>
      </c>
      <c r="Y219" s="52"/>
      <c r="Z219" s="57">
        <v>5</v>
      </c>
      <c r="AA219" s="69">
        <v>1</v>
      </c>
      <c r="AB219" s="53"/>
      <c r="AC219" s="59"/>
      <c r="AD219" s="70"/>
      <c r="AE219" s="70"/>
      <c r="AF219" s="60">
        <f t="shared" si="19"/>
        <v>4.5</v>
      </c>
    </row>
    <row r="220" spans="3:32" ht="12.75">
      <c r="C220" s="31" t="s">
        <v>24</v>
      </c>
      <c r="D220" s="65" t="s">
        <v>205</v>
      </c>
      <c r="E220" s="52"/>
      <c r="F220" s="53"/>
      <c r="G220" s="52"/>
      <c r="H220" s="4">
        <v>4</v>
      </c>
      <c r="I220" s="56">
        <v>3</v>
      </c>
      <c r="J220" s="52"/>
      <c r="K220" s="57">
        <v>4</v>
      </c>
      <c r="L220" s="69"/>
      <c r="M220" s="53"/>
      <c r="N220" s="59"/>
      <c r="O220" s="70"/>
      <c r="P220" s="70"/>
      <c r="Q220" s="60">
        <f t="shared" si="18"/>
        <v>4</v>
      </c>
      <c r="S220" s="65" t="s">
        <v>86</v>
      </c>
      <c r="T220" s="52"/>
      <c r="U220" s="53"/>
      <c r="V220" s="98"/>
      <c r="W220" s="52">
        <v>12</v>
      </c>
      <c r="X220" s="56">
        <v>0.3</v>
      </c>
      <c r="Y220" s="52"/>
      <c r="Z220" s="57">
        <v>5.5</v>
      </c>
      <c r="AA220" s="69"/>
      <c r="AB220" s="53"/>
      <c r="AC220" s="59"/>
      <c r="AD220" s="70"/>
      <c r="AE220" s="70"/>
      <c r="AF220" s="60">
        <f t="shared" si="19"/>
        <v>5.5</v>
      </c>
    </row>
    <row r="221" spans="3:32" ht="12.75">
      <c r="C221" s="31" t="s">
        <v>11</v>
      </c>
      <c r="D221" s="65" t="s">
        <v>180</v>
      </c>
      <c r="E221" s="52"/>
      <c r="F221" s="53"/>
      <c r="G221" s="52"/>
      <c r="H221" s="52">
        <v>17</v>
      </c>
      <c r="I221" s="56">
        <v>0.3</v>
      </c>
      <c r="J221" s="52"/>
      <c r="K221" s="73">
        <v>6</v>
      </c>
      <c r="L221" s="74">
        <v>1</v>
      </c>
      <c r="M221" s="53"/>
      <c r="N221" s="75"/>
      <c r="O221" s="70"/>
      <c r="P221" s="70"/>
      <c r="Q221" s="60">
        <f t="shared" si="18"/>
        <v>5.5</v>
      </c>
      <c r="S221" s="65" t="s">
        <v>110</v>
      </c>
      <c r="T221" s="52"/>
      <c r="U221" s="53"/>
      <c r="V221" s="52"/>
      <c r="W221" s="55">
        <v>2</v>
      </c>
      <c r="X221" s="56">
        <v>0.8</v>
      </c>
      <c r="Y221" s="52"/>
      <c r="Z221" s="73">
        <v>5</v>
      </c>
      <c r="AA221" s="74"/>
      <c r="AB221" s="53"/>
      <c r="AC221" s="75"/>
      <c r="AD221" s="70"/>
      <c r="AE221" s="70"/>
      <c r="AF221" s="60">
        <f t="shared" si="19"/>
        <v>5</v>
      </c>
    </row>
    <row r="222" spans="3:32" ht="12.75">
      <c r="C222" s="31" t="s">
        <v>21</v>
      </c>
      <c r="D222" s="65" t="s">
        <v>202</v>
      </c>
      <c r="E222" s="52"/>
      <c r="F222" s="53"/>
      <c r="G222" s="52"/>
      <c r="H222" s="55">
        <v>4</v>
      </c>
      <c r="I222" s="56"/>
      <c r="J222" s="52"/>
      <c r="K222" s="76">
        <v>6.5</v>
      </c>
      <c r="L222" s="76"/>
      <c r="M222" s="77"/>
      <c r="N222" s="59"/>
      <c r="O222" s="70"/>
      <c r="P222" s="70"/>
      <c r="Q222" s="60">
        <f t="shared" si="18"/>
        <v>6.5</v>
      </c>
      <c r="S222" s="65" t="s">
        <v>106</v>
      </c>
      <c r="T222" s="52"/>
      <c r="U222" s="53"/>
      <c r="V222" s="52"/>
      <c r="W222" s="4">
        <v>2</v>
      </c>
      <c r="X222" s="56"/>
      <c r="Y222" s="52"/>
      <c r="Z222" s="76">
        <v>6</v>
      </c>
      <c r="AA222" s="76"/>
      <c r="AB222" s="77"/>
      <c r="AC222" s="59"/>
      <c r="AD222" s="70"/>
      <c r="AE222" s="70"/>
      <c r="AF222" s="60">
        <f t="shared" si="19"/>
        <v>6</v>
      </c>
    </row>
    <row r="223" spans="3:32" ht="12.75">
      <c r="C223" s="31" t="s">
        <v>43</v>
      </c>
      <c r="D223" s="65" t="s">
        <v>213</v>
      </c>
      <c r="E223" s="79"/>
      <c r="F223" s="80"/>
      <c r="G223" s="79"/>
      <c r="H223" s="79">
        <v>1</v>
      </c>
      <c r="I223" s="56"/>
      <c r="J223" s="52"/>
      <c r="K223" s="76">
        <v>6.5</v>
      </c>
      <c r="L223" s="76"/>
      <c r="M223" s="82"/>
      <c r="N223" s="59"/>
      <c r="O223" s="70"/>
      <c r="P223" s="70"/>
      <c r="Q223" s="60">
        <f t="shared" si="18"/>
        <v>6.5</v>
      </c>
      <c r="S223" s="65" t="s">
        <v>94</v>
      </c>
      <c r="T223" s="79"/>
      <c r="U223" s="80"/>
      <c r="V223" s="79"/>
      <c r="W223" s="55">
        <v>9</v>
      </c>
      <c r="X223" s="56">
        <v>0.3</v>
      </c>
      <c r="Y223" s="52"/>
      <c r="Z223" s="76">
        <v>5.5</v>
      </c>
      <c r="AA223" s="76"/>
      <c r="AB223" s="82"/>
      <c r="AC223" s="59"/>
      <c r="AD223" s="70"/>
      <c r="AE223" s="70"/>
      <c r="AF223" s="60">
        <f t="shared" si="19"/>
        <v>5.5</v>
      </c>
    </row>
    <row r="224" spans="3:32" ht="12.75">
      <c r="C224" s="31" t="s">
        <v>21</v>
      </c>
      <c r="D224" s="149" t="s">
        <v>186</v>
      </c>
      <c r="E224" s="79"/>
      <c r="F224" s="80"/>
      <c r="G224" s="79"/>
      <c r="H224" s="55">
        <v>2</v>
      </c>
      <c r="I224" s="56"/>
      <c r="J224" s="52"/>
      <c r="K224" s="76">
        <v>6</v>
      </c>
      <c r="L224" s="76"/>
      <c r="M224" s="82"/>
      <c r="N224" s="59"/>
      <c r="O224" s="70"/>
      <c r="P224" s="70"/>
      <c r="Q224" s="60">
        <f t="shared" si="18"/>
        <v>6</v>
      </c>
      <c r="S224" s="78" t="s">
        <v>104</v>
      </c>
      <c r="T224" s="283" t="s">
        <v>346</v>
      </c>
      <c r="U224" s="53"/>
      <c r="V224" s="52"/>
      <c r="X224" s="56"/>
      <c r="Y224" s="52"/>
      <c r="Z224" s="76"/>
      <c r="AA224" s="69"/>
      <c r="AB224" s="59"/>
      <c r="AC224" s="59"/>
      <c r="AD224" s="70"/>
      <c r="AE224" s="70"/>
      <c r="AF224" s="273">
        <v>4</v>
      </c>
    </row>
    <row r="225" spans="4:32" ht="12.75">
      <c r="D225" s="61" t="s">
        <v>250</v>
      </c>
      <c r="E225" s="79"/>
      <c r="F225" s="80"/>
      <c r="G225" s="79"/>
      <c r="H225" s="55">
        <v>2</v>
      </c>
      <c r="I225" s="56">
        <v>0.8</v>
      </c>
      <c r="J225" s="52"/>
      <c r="K225" s="76">
        <v>5</v>
      </c>
      <c r="L225" s="76"/>
      <c r="M225" s="82"/>
      <c r="N225" s="59"/>
      <c r="O225" s="70"/>
      <c r="P225" s="70"/>
      <c r="Q225" s="60">
        <f t="shared" si="18"/>
        <v>5</v>
      </c>
      <c r="S225" s="51" t="s">
        <v>242</v>
      </c>
      <c r="T225" s="52"/>
      <c r="U225" s="53"/>
      <c r="V225" s="52"/>
      <c r="W225" s="55">
        <v>1</v>
      </c>
      <c r="X225" s="56"/>
      <c r="Y225" s="52"/>
      <c r="Z225" s="57">
        <v>6</v>
      </c>
      <c r="AA225" s="69"/>
      <c r="AB225" s="59"/>
      <c r="AC225" s="59"/>
      <c r="AD225" s="70"/>
      <c r="AE225" s="70"/>
      <c r="AF225" s="60">
        <f aca="true" t="shared" si="20" ref="AF225:AF234">Z225-AA225/2-AB225+AC225*3-AE225*3-Y225</f>
        <v>6</v>
      </c>
    </row>
    <row r="226" spans="3:32" ht="12.75">
      <c r="C226" s="31" t="s">
        <v>10</v>
      </c>
      <c r="D226" s="61" t="s">
        <v>192</v>
      </c>
      <c r="E226" s="52"/>
      <c r="F226" s="53"/>
      <c r="G226" s="52"/>
      <c r="H226" s="55">
        <v>1</v>
      </c>
      <c r="I226" s="56"/>
      <c r="J226" s="52"/>
      <c r="K226" s="57">
        <v>6.5</v>
      </c>
      <c r="L226" s="69"/>
      <c r="M226" s="59"/>
      <c r="N226" s="59"/>
      <c r="O226" s="70"/>
      <c r="P226" s="70"/>
      <c r="Q226" s="60">
        <f t="shared" si="18"/>
        <v>6.5</v>
      </c>
      <c r="S226" s="65" t="s">
        <v>96</v>
      </c>
      <c r="T226" s="52"/>
      <c r="U226" s="53"/>
      <c r="V226" s="52"/>
      <c r="W226" s="55">
        <v>1</v>
      </c>
      <c r="X226" s="56">
        <v>0.3</v>
      </c>
      <c r="Y226" s="52"/>
      <c r="Z226" s="57">
        <v>5</v>
      </c>
      <c r="AA226" s="69"/>
      <c r="AB226" s="59"/>
      <c r="AC226" s="59"/>
      <c r="AD226" s="70"/>
      <c r="AE226" s="70"/>
      <c r="AF226" s="60">
        <f t="shared" si="20"/>
        <v>5</v>
      </c>
    </row>
    <row r="227" spans="3:32" ht="13.5" thickBot="1">
      <c r="C227" s="31" t="s">
        <v>52</v>
      </c>
      <c r="D227" s="61" t="s">
        <v>218</v>
      </c>
      <c r="E227" s="87"/>
      <c r="F227" s="85"/>
      <c r="G227" s="84"/>
      <c r="H227" s="4">
        <v>3</v>
      </c>
      <c r="I227" s="88"/>
      <c r="J227" s="84"/>
      <c r="K227" s="128">
        <v>6.5</v>
      </c>
      <c r="L227" s="116"/>
      <c r="M227" s="85"/>
      <c r="N227" s="129">
        <v>1</v>
      </c>
      <c r="O227" s="85"/>
      <c r="P227" s="85"/>
      <c r="Q227" s="93">
        <f t="shared" si="18"/>
        <v>9.5</v>
      </c>
      <c r="S227" s="83" t="s">
        <v>123</v>
      </c>
      <c r="T227" s="84"/>
      <c r="U227" s="85"/>
      <c r="V227" s="84"/>
      <c r="W227" s="238">
        <v>5</v>
      </c>
      <c r="X227" s="88"/>
      <c r="Y227" s="84"/>
      <c r="Z227" s="89">
        <v>7</v>
      </c>
      <c r="AA227" s="90"/>
      <c r="AB227" s="85"/>
      <c r="AC227" s="91"/>
      <c r="AD227" s="92"/>
      <c r="AE227" s="92"/>
      <c r="AF227" s="93">
        <f t="shared" si="20"/>
        <v>7</v>
      </c>
    </row>
    <row r="228" spans="3:32" ht="12.75">
      <c r="C228" s="31" t="s">
        <v>55</v>
      </c>
      <c r="D228" s="118" t="s">
        <v>197</v>
      </c>
      <c r="E228" s="192"/>
      <c r="F228" s="70"/>
      <c r="G228" s="95"/>
      <c r="H228" s="193"/>
      <c r="I228" s="97"/>
      <c r="J228" s="98"/>
      <c r="K228" s="57"/>
      <c r="L228" s="69"/>
      <c r="M228" s="59"/>
      <c r="N228" s="59"/>
      <c r="O228" s="70"/>
      <c r="P228" s="70"/>
      <c r="Q228" s="99">
        <f t="shared" si="18"/>
        <v>0</v>
      </c>
      <c r="S228" s="149" t="s">
        <v>101</v>
      </c>
      <c r="T228" s="98"/>
      <c r="U228" s="70"/>
      <c r="V228" s="98"/>
      <c r="W228" s="98"/>
      <c r="X228" s="97"/>
      <c r="Y228" s="98"/>
      <c r="Z228" s="57"/>
      <c r="AA228" s="69"/>
      <c r="AB228" s="59"/>
      <c r="AC228" s="59"/>
      <c r="AD228" s="70"/>
      <c r="AE228" s="70"/>
      <c r="AF228" s="99">
        <f t="shared" si="20"/>
        <v>0</v>
      </c>
    </row>
    <row r="229" spans="3:32" ht="12.75">
      <c r="C229" s="31" t="s">
        <v>57</v>
      </c>
      <c r="D229" s="61" t="s">
        <v>246</v>
      </c>
      <c r="E229" s="239"/>
      <c r="F229" s="71"/>
      <c r="G229" s="153"/>
      <c r="H229" s="55"/>
      <c r="I229" s="68"/>
      <c r="J229" s="50"/>
      <c r="K229" s="62"/>
      <c r="L229" s="63"/>
      <c r="M229" s="64"/>
      <c r="N229" s="64"/>
      <c r="O229" s="70"/>
      <c r="P229" s="70"/>
      <c r="Q229" s="60">
        <f t="shared" si="18"/>
        <v>0</v>
      </c>
      <c r="S229" s="61" t="s">
        <v>121</v>
      </c>
      <c r="T229" s="52"/>
      <c r="U229" s="53"/>
      <c r="V229" s="52"/>
      <c r="W229" s="55"/>
      <c r="X229" s="56"/>
      <c r="Y229" s="50"/>
      <c r="Z229" s="62"/>
      <c r="AA229" s="63"/>
      <c r="AB229" s="64"/>
      <c r="AC229" s="64"/>
      <c r="AD229" s="70"/>
      <c r="AE229" s="70"/>
      <c r="AF229" s="60">
        <f t="shared" si="20"/>
        <v>0</v>
      </c>
    </row>
    <row r="230" spans="3:32" ht="12.75">
      <c r="C230" s="31">
        <v>2</v>
      </c>
      <c r="D230" s="65" t="s">
        <v>190</v>
      </c>
      <c r="E230" s="192"/>
      <c r="F230" s="70"/>
      <c r="G230" s="98"/>
      <c r="H230" s="100"/>
      <c r="I230" s="56"/>
      <c r="J230" s="52"/>
      <c r="K230" s="62"/>
      <c r="L230" s="63"/>
      <c r="M230" s="64"/>
      <c r="N230" s="64"/>
      <c r="O230" s="70"/>
      <c r="P230" s="70"/>
      <c r="Q230" s="60">
        <f t="shared" si="18"/>
        <v>0</v>
      </c>
      <c r="S230" s="61" t="s">
        <v>99</v>
      </c>
      <c r="T230" s="98"/>
      <c r="U230" s="70"/>
      <c r="V230" s="98"/>
      <c r="X230" s="56"/>
      <c r="Y230" s="52"/>
      <c r="Z230" s="62"/>
      <c r="AA230" s="63"/>
      <c r="AB230" s="64"/>
      <c r="AC230" s="64"/>
      <c r="AD230" s="70"/>
      <c r="AE230" s="70"/>
      <c r="AF230" s="60">
        <f t="shared" si="20"/>
        <v>0</v>
      </c>
    </row>
    <row r="231" spans="3:32" ht="12.75">
      <c r="C231" s="31">
        <v>0</v>
      </c>
      <c r="D231" s="102" t="s">
        <v>215</v>
      </c>
      <c r="E231" s="174"/>
      <c r="F231" s="80"/>
      <c r="G231" s="79"/>
      <c r="H231" s="55"/>
      <c r="I231" s="56"/>
      <c r="J231" s="52"/>
      <c r="K231" s="62"/>
      <c r="L231" s="63"/>
      <c r="M231" s="64"/>
      <c r="N231" s="64"/>
      <c r="O231" s="70"/>
      <c r="P231" s="70"/>
      <c r="Q231" s="60">
        <f t="shared" si="18"/>
        <v>0</v>
      </c>
      <c r="S231" s="78" t="s">
        <v>228</v>
      </c>
      <c r="T231" s="160" t="s">
        <v>258</v>
      </c>
      <c r="U231" s="200"/>
      <c r="V231" s="160"/>
      <c r="W231" s="55"/>
      <c r="X231" s="56"/>
      <c r="Y231" s="52"/>
      <c r="Z231" s="62"/>
      <c r="AA231" s="63"/>
      <c r="AB231" s="64"/>
      <c r="AC231" s="64"/>
      <c r="AD231" s="70"/>
      <c r="AE231" s="70"/>
      <c r="AF231" s="60">
        <f t="shared" si="20"/>
        <v>0</v>
      </c>
    </row>
    <row r="232" spans="3:32" ht="12.75">
      <c r="C232" s="31">
        <v>0</v>
      </c>
      <c r="D232" s="72" t="s">
        <v>188</v>
      </c>
      <c r="E232" s="148"/>
      <c r="F232" s="53"/>
      <c r="G232" s="52"/>
      <c r="H232" s="55"/>
      <c r="I232" s="56"/>
      <c r="J232" s="52"/>
      <c r="K232" s="62"/>
      <c r="L232" s="63"/>
      <c r="M232" s="64"/>
      <c r="N232" s="64"/>
      <c r="O232" s="70"/>
      <c r="P232" s="70"/>
      <c r="Q232" s="60">
        <f t="shared" si="18"/>
        <v>0</v>
      </c>
      <c r="S232" s="65" t="s">
        <v>118</v>
      </c>
      <c r="T232" s="98"/>
      <c r="U232" s="70"/>
      <c r="V232" s="98"/>
      <c r="W232" s="55"/>
      <c r="X232" s="56"/>
      <c r="Y232" s="52"/>
      <c r="Z232" s="62"/>
      <c r="AA232" s="63"/>
      <c r="AB232" s="64"/>
      <c r="AC232" s="64"/>
      <c r="AD232" s="70"/>
      <c r="AE232" s="70"/>
      <c r="AF232" s="60">
        <f t="shared" si="20"/>
        <v>0</v>
      </c>
    </row>
    <row r="233" spans="3:32" ht="12.75">
      <c r="C233" s="31">
        <v>4</v>
      </c>
      <c r="D233" s="65" t="s">
        <v>222</v>
      </c>
      <c r="E233" s="148"/>
      <c r="F233" s="53"/>
      <c r="G233" s="52"/>
      <c r="H233" s="55"/>
      <c r="I233" s="56"/>
      <c r="J233" s="52"/>
      <c r="K233" s="62"/>
      <c r="L233" s="63"/>
      <c r="M233" s="64"/>
      <c r="N233" s="64"/>
      <c r="O233" s="70"/>
      <c r="P233" s="70"/>
      <c r="Q233" s="60">
        <f t="shared" si="18"/>
        <v>0</v>
      </c>
      <c r="S233" s="65" t="s">
        <v>84</v>
      </c>
      <c r="T233" s="52"/>
      <c r="U233" s="53"/>
      <c r="V233" s="52"/>
      <c r="W233" s="55"/>
      <c r="X233" s="56"/>
      <c r="Y233" s="52"/>
      <c r="Z233" s="62"/>
      <c r="AA233" s="63"/>
      <c r="AB233" s="64"/>
      <c r="AC233" s="64"/>
      <c r="AD233" s="70"/>
      <c r="AE233" s="70"/>
      <c r="AF233" s="60">
        <f t="shared" si="20"/>
        <v>0</v>
      </c>
    </row>
    <row r="234" spans="3:32" ht="12.75">
      <c r="C234" s="31" t="s">
        <v>65</v>
      </c>
      <c r="D234" s="65" t="s">
        <v>184</v>
      </c>
      <c r="E234" s="148"/>
      <c r="F234" s="53"/>
      <c r="G234" s="52"/>
      <c r="H234" s="55"/>
      <c r="I234" s="56"/>
      <c r="J234" s="52"/>
      <c r="K234" s="62"/>
      <c r="L234" s="63"/>
      <c r="M234" s="64"/>
      <c r="N234" s="64"/>
      <c r="O234" s="70"/>
      <c r="P234" s="70"/>
      <c r="Q234" s="60">
        <f t="shared" si="18"/>
        <v>0</v>
      </c>
      <c r="S234" s="65" t="s">
        <v>227</v>
      </c>
      <c r="T234" s="52"/>
      <c r="U234" s="53"/>
      <c r="V234" s="52"/>
      <c r="W234" s="55"/>
      <c r="X234" s="56"/>
      <c r="Y234" s="52"/>
      <c r="Z234" s="62"/>
      <c r="AA234" s="63"/>
      <c r="AB234" s="64"/>
      <c r="AC234" s="64"/>
      <c r="AD234" s="70"/>
      <c r="AE234" s="70"/>
      <c r="AF234" s="60">
        <f t="shared" si="20"/>
        <v>0</v>
      </c>
    </row>
    <row r="235" spans="3:32" ht="12.75">
      <c r="C235" s="31">
        <v>2</v>
      </c>
      <c r="D235" s="104" t="s">
        <v>66</v>
      </c>
      <c r="E235" s="47"/>
      <c r="F235" s="105"/>
      <c r="G235" s="47"/>
      <c r="H235" s="47"/>
      <c r="I235" s="105"/>
      <c r="J235" s="106"/>
      <c r="K235" s="154">
        <f>SUM(K217:K234)</f>
        <v>66.5</v>
      </c>
      <c r="L235" s="155">
        <f>SUM(L217:L234)</f>
        <v>1</v>
      </c>
      <c r="M235" s="155">
        <f>SUM(M217:M234)</f>
        <v>0</v>
      </c>
      <c r="N235" s="155">
        <f>SUM(N217:N234)</f>
        <v>1</v>
      </c>
      <c r="O235" s="155">
        <f>SUM(O217:O234)</f>
        <v>0</v>
      </c>
      <c r="P235" s="156">
        <f>SUM(P217:P234)</f>
        <v>0</v>
      </c>
      <c r="Q235" s="109">
        <v>2</v>
      </c>
      <c r="S235" s="104" t="s">
        <v>66</v>
      </c>
      <c r="T235" s="105"/>
      <c r="U235" s="105"/>
      <c r="V235" s="47"/>
      <c r="W235" s="47"/>
      <c r="X235" s="105"/>
      <c r="Y235" s="106"/>
      <c r="Z235" s="154">
        <f>SUM(Z217:Z234)</f>
        <v>57</v>
      </c>
      <c r="AA235" s="155">
        <f>SUM(AA217:AA234)</f>
        <v>2</v>
      </c>
      <c r="AB235" s="155">
        <f>SUM(AB217:AB234)</f>
        <v>0</v>
      </c>
      <c r="AC235" s="155">
        <f>SUM(AC217:AC234)</f>
        <v>0</v>
      </c>
      <c r="AD235" s="155">
        <f>SUM(AD217:AD234)</f>
        <v>0</v>
      </c>
      <c r="AE235" s="156">
        <f>SUM(AE217:AE234)</f>
        <v>0</v>
      </c>
      <c r="AF235" s="109"/>
    </row>
    <row r="236" spans="3:32" ht="13.5" thickBot="1">
      <c r="C236" s="31">
        <v>0</v>
      </c>
      <c r="D236" s="110" t="s">
        <v>208</v>
      </c>
      <c r="E236" s="195"/>
      <c r="F236" s="112"/>
      <c r="G236" s="111"/>
      <c r="H236" s="111"/>
      <c r="I236" s="112"/>
      <c r="J236" s="111" t="s">
        <v>57</v>
      </c>
      <c r="K236" s="113">
        <f>COUNTIF(K217:K234,"&lt;6")</f>
        <v>2</v>
      </c>
      <c r="L236" s="114"/>
      <c r="M236" s="112"/>
      <c r="N236" s="112"/>
      <c r="O236" s="158" t="s">
        <v>68</v>
      </c>
      <c r="P236" s="90"/>
      <c r="Q236" s="117">
        <f>SUM(Q217:Q235)</f>
        <v>70</v>
      </c>
      <c r="S236" s="110" t="s">
        <v>113</v>
      </c>
      <c r="T236" s="157"/>
      <c r="U236" s="112"/>
      <c r="V236" s="111"/>
      <c r="W236" s="111"/>
      <c r="X236" s="112"/>
      <c r="Y236" s="111" t="s">
        <v>57</v>
      </c>
      <c r="Z236" s="113">
        <f>COUNTIF(Z217:Z234,"&lt;6")</f>
        <v>5</v>
      </c>
      <c r="AA236" s="114"/>
      <c r="AB236" s="112"/>
      <c r="AC236" s="112"/>
      <c r="AD236" s="159" t="s">
        <v>68</v>
      </c>
      <c r="AE236" s="90"/>
      <c r="AF236" s="117">
        <f>SUM(AF217:AF235)</f>
        <v>60</v>
      </c>
    </row>
    <row r="237" spans="3:32" ht="12.75">
      <c r="C237" s="126">
        <v>0</v>
      </c>
      <c r="D237" s="118" t="s">
        <v>247</v>
      </c>
      <c r="E237" s="196"/>
      <c r="F237" s="119"/>
      <c r="G237" s="95"/>
      <c r="H237" s="95"/>
      <c r="I237" s="121"/>
      <c r="J237" s="95"/>
      <c r="K237" s="122"/>
      <c r="L237" s="123"/>
      <c r="M237" s="124"/>
      <c r="N237" s="124"/>
      <c r="O237" s="119"/>
      <c r="P237" s="119"/>
      <c r="Q237" s="125"/>
      <c r="S237" s="118" t="s">
        <v>115</v>
      </c>
      <c r="T237" s="119"/>
      <c r="U237" s="119"/>
      <c r="V237" s="95"/>
      <c r="W237" s="95"/>
      <c r="X237" s="121"/>
      <c r="Y237" s="95"/>
      <c r="Z237" s="122"/>
      <c r="AA237" s="123"/>
      <c r="AB237" s="124"/>
      <c r="AC237" s="124"/>
      <c r="AD237" s="119"/>
      <c r="AE237" s="119"/>
      <c r="AF237" s="125"/>
    </row>
    <row r="238" spans="3:32" ht="12.75">
      <c r="C238" s="126">
        <v>5</v>
      </c>
      <c r="D238" s="65" t="s">
        <v>206</v>
      </c>
      <c r="E238" s="52"/>
      <c r="F238" s="53"/>
      <c r="G238" s="52"/>
      <c r="H238" s="52"/>
      <c r="I238" s="68"/>
      <c r="J238" s="50"/>
      <c r="K238" s="62"/>
      <c r="L238" s="63"/>
      <c r="M238" s="64"/>
      <c r="N238" s="64"/>
      <c r="O238" s="70"/>
      <c r="P238" s="70"/>
      <c r="Q238" s="60"/>
      <c r="S238" s="65" t="s">
        <v>83</v>
      </c>
      <c r="T238" s="53"/>
      <c r="U238" s="53"/>
      <c r="V238" s="52"/>
      <c r="W238" s="52"/>
      <c r="X238" s="68"/>
      <c r="Y238" s="50"/>
      <c r="Z238" s="62"/>
      <c r="AA238" s="63"/>
      <c r="AB238" s="64"/>
      <c r="AC238" s="64"/>
      <c r="AD238" s="70"/>
      <c r="AE238" s="70"/>
      <c r="AF238" s="60"/>
    </row>
    <row r="239" spans="3:32" ht="12.75">
      <c r="C239" s="126"/>
      <c r="D239" s="65" t="s">
        <v>178</v>
      </c>
      <c r="E239" s="52"/>
      <c r="F239" s="53"/>
      <c r="G239" s="52"/>
      <c r="H239" s="55"/>
      <c r="I239" s="56"/>
      <c r="J239" s="52"/>
      <c r="K239" s="62"/>
      <c r="L239" s="63"/>
      <c r="M239" s="64"/>
      <c r="N239" s="64"/>
      <c r="O239" s="70"/>
      <c r="P239" s="70"/>
      <c r="Q239" s="60"/>
      <c r="S239" s="149" t="s">
        <v>108</v>
      </c>
      <c r="T239" s="53"/>
      <c r="U239" s="53"/>
      <c r="V239" s="52"/>
      <c r="W239" s="55"/>
      <c r="X239" s="56"/>
      <c r="Y239" s="52"/>
      <c r="Z239" s="62"/>
      <c r="AA239" s="63"/>
      <c r="AB239" s="64"/>
      <c r="AC239" s="64"/>
      <c r="AD239" s="70"/>
      <c r="AE239" s="70"/>
      <c r="AF239" s="60"/>
    </row>
    <row r="240" spans="3:32" ht="12.75">
      <c r="C240" s="126"/>
      <c r="D240" s="146" t="s">
        <v>225</v>
      </c>
      <c r="E240" s="55"/>
      <c r="F240" s="80"/>
      <c r="G240" s="79"/>
      <c r="H240" s="79"/>
      <c r="I240" s="56"/>
      <c r="J240" s="52"/>
      <c r="K240" s="62"/>
      <c r="L240" s="63"/>
      <c r="M240" s="64"/>
      <c r="N240" s="64"/>
      <c r="O240" s="70"/>
      <c r="P240" s="70"/>
      <c r="Q240" s="60"/>
      <c r="S240" s="102" t="s">
        <v>237</v>
      </c>
      <c r="T240" s="80"/>
      <c r="U240" s="80"/>
      <c r="V240" s="79"/>
      <c r="W240" s="100"/>
      <c r="X240" s="56"/>
      <c r="Y240" s="52"/>
      <c r="Z240" s="62"/>
      <c r="AA240" s="63"/>
      <c r="AB240" s="64"/>
      <c r="AC240" s="64"/>
      <c r="AD240" s="70"/>
      <c r="AE240" s="70"/>
      <c r="AF240" s="60"/>
    </row>
    <row r="241" spans="3:32" ht="12.75">
      <c r="C241" s="126"/>
      <c r="D241" s="78" t="s">
        <v>203</v>
      </c>
      <c r="E241" s="55"/>
      <c r="F241" s="53"/>
      <c r="G241" s="52"/>
      <c r="H241" s="52"/>
      <c r="I241" s="56"/>
      <c r="J241" s="52"/>
      <c r="K241" s="62"/>
      <c r="L241" s="63"/>
      <c r="M241" s="64"/>
      <c r="N241" s="64"/>
      <c r="O241" s="70"/>
      <c r="P241" s="70"/>
      <c r="Q241" s="60"/>
      <c r="S241" s="146" t="s">
        <v>90</v>
      </c>
      <c r="T241" s="53"/>
      <c r="U241" s="53"/>
      <c r="V241" s="52"/>
      <c r="W241" s="52"/>
      <c r="X241" s="56"/>
      <c r="Y241" s="52"/>
      <c r="Z241" s="62"/>
      <c r="AA241" s="63"/>
      <c r="AB241" s="64"/>
      <c r="AC241" s="64"/>
      <c r="AD241" s="70"/>
      <c r="AE241" s="70"/>
      <c r="AF241" s="60"/>
    </row>
    <row r="242" spans="3:32" ht="12.75">
      <c r="C242"/>
      <c r="D242" s="149" t="s">
        <v>194</v>
      </c>
      <c r="E242" s="52"/>
      <c r="F242" s="53"/>
      <c r="G242" s="52"/>
      <c r="H242" s="52"/>
      <c r="I242" s="56"/>
      <c r="J242" s="52"/>
      <c r="K242" s="62"/>
      <c r="L242" s="63"/>
      <c r="M242" s="64"/>
      <c r="N242" s="64"/>
      <c r="O242" s="70"/>
      <c r="P242" s="70"/>
      <c r="Q242" s="60"/>
      <c r="S242" s="65" t="s">
        <v>92</v>
      </c>
      <c r="T242" s="53"/>
      <c r="U242" s="53"/>
      <c r="V242" s="52"/>
      <c r="W242" s="52"/>
      <c r="X242" s="56"/>
      <c r="Y242" s="52"/>
      <c r="Z242" s="62"/>
      <c r="AA242" s="63"/>
      <c r="AB242" s="64"/>
      <c r="AC242" s="64"/>
      <c r="AD242" s="70"/>
      <c r="AE242" s="70"/>
      <c r="AF242" s="60"/>
    </row>
    <row r="243" spans="3:32" ht="13.5" thickBot="1">
      <c r="C243" s="31"/>
      <c r="D243" s="61" t="s">
        <v>199</v>
      </c>
      <c r="E243" s="84"/>
      <c r="F243" s="85"/>
      <c r="G243" s="84"/>
      <c r="H243" s="84"/>
      <c r="I243" s="88"/>
      <c r="J243" s="84"/>
      <c r="K243" s="128"/>
      <c r="L243" s="116"/>
      <c r="M243" s="129"/>
      <c r="N243" s="129"/>
      <c r="O243" s="92"/>
      <c r="P243" s="92"/>
      <c r="Q243" s="130"/>
      <c r="S243" s="61" t="s">
        <v>98</v>
      </c>
      <c r="T243" s="85"/>
      <c r="U243" s="85"/>
      <c r="V243" s="84"/>
      <c r="W243" s="87"/>
      <c r="X243" s="88"/>
      <c r="Y243" s="84"/>
      <c r="Z243" s="128"/>
      <c r="AA243" s="116"/>
      <c r="AB243" s="129"/>
      <c r="AC243" s="129"/>
      <c r="AD243" s="85"/>
      <c r="AE243" s="85"/>
      <c r="AF243" s="130"/>
    </row>
    <row r="244" spans="3:49" ht="12.75">
      <c r="C244" s="31" t="s">
        <v>309</v>
      </c>
      <c r="D244" s="169" t="s">
        <v>126</v>
      </c>
      <c r="E244" s="170"/>
      <c r="F244" s="170"/>
      <c r="G244" s="170"/>
      <c r="H244" s="170"/>
      <c r="I244" s="170"/>
      <c r="J244" s="171"/>
      <c r="K244" s="172"/>
      <c r="L244" s="172"/>
      <c r="M244" s="172"/>
      <c r="N244" s="172"/>
      <c r="O244" s="172"/>
      <c r="P244" s="172"/>
      <c r="Q244" s="173">
        <v>1</v>
      </c>
      <c r="S244" s="32" t="s">
        <v>8</v>
      </c>
      <c r="T244" s="33"/>
      <c r="U244" s="34"/>
      <c r="V244" s="33"/>
      <c r="W244" s="33"/>
      <c r="X244" s="34"/>
      <c r="Y244" s="33"/>
      <c r="Z244" s="34"/>
      <c r="AA244" s="34"/>
      <c r="AB244" s="34"/>
      <c r="AC244" s="35"/>
      <c r="AD244" s="34"/>
      <c r="AE244" s="34"/>
      <c r="AF244" s="36">
        <v>0</v>
      </c>
      <c r="AV244" s="204"/>
      <c r="AW244" s="208"/>
    </row>
    <row r="245" spans="3:49" ht="12.75">
      <c r="C245" s="31"/>
      <c r="D245" s="43" t="s">
        <v>13</v>
      </c>
      <c r="E245" s="46" t="s">
        <v>14</v>
      </c>
      <c r="F245" s="45" t="s">
        <v>15</v>
      </c>
      <c r="G245" s="45" t="s">
        <v>16</v>
      </c>
      <c r="H245" s="44" t="s">
        <v>17</v>
      </c>
      <c r="I245" s="45" t="s">
        <v>18</v>
      </c>
      <c r="J245" s="45" t="s">
        <v>19</v>
      </c>
      <c r="K245" s="46" t="s">
        <v>20</v>
      </c>
      <c r="L245" s="47" t="s">
        <v>21</v>
      </c>
      <c r="M245" s="47" t="s">
        <v>22</v>
      </c>
      <c r="N245" s="46" t="s">
        <v>23</v>
      </c>
      <c r="O245" s="47" t="s">
        <v>24</v>
      </c>
      <c r="P245" s="47" t="s">
        <v>25</v>
      </c>
      <c r="Q245" s="48" t="s">
        <v>26</v>
      </c>
      <c r="S245" s="49" t="s">
        <v>13</v>
      </c>
      <c r="T245" s="44" t="s">
        <v>14</v>
      </c>
      <c r="U245" s="45" t="s">
        <v>15</v>
      </c>
      <c r="V245" s="44" t="s">
        <v>16</v>
      </c>
      <c r="W245" s="44" t="s">
        <v>17</v>
      </c>
      <c r="X245" s="45" t="s">
        <v>18</v>
      </c>
      <c r="Y245" s="45" t="s">
        <v>19</v>
      </c>
      <c r="Z245" s="46" t="s">
        <v>20</v>
      </c>
      <c r="AA245" s="47" t="s">
        <v>21</v>
      </c>
      <c r="AB245" s="47" t="s">
        <v>22</v>
      </c>
      <c r="AC245" s="46" t="s">
        <v>23</v>
      </c>
      <c r="AD245" s="47" t="s">
        <v>24</v>
      </c>
      <c r="AE245" s="47" t="s">
        <v>25</v>
      </c>
      <c r="AF245" s="48" t="s">
        <v>26</v>
      </c>
      <c r="AV245" s="204"/>
      <c r="AW245" s="105"/>
    </row>
    <row r="246" spans="3:49" ht="12.75">
      <c r="C246" s="31" t="s">
        <v>12</v>
      </c>
      <c r="D246" s="149" t="s">
        <v>128</v>
      </c>
      <c r="E246" s="98"/>
      <c r="F246" s="53"/>
      <c r="G246" s="52"/>
      <c r="H246" s="55">
        <v>4</v>
      </c>
      <c r="I246" s="56">
        <v>1</v>
      </c>
      <c r="J246" s="52">
        <v>1</v>
      </c>
      <c r="K246" s="62">
        <v>5</v>
      </c>
      <c r="L246" s="63"/>
      <c r="M246" s="64"/>
      <c r="N246" s="63"/>
      <c r="O246" s="53"/>
      <c r="P246" s="53"/>
      <c r="Q246" s="60">
        <f>K246-L246/2-M246+N246*3-P246*3-J246</f>
        <v>4</v>
      </c>
      <c r="S246" s="61" t="s">
        <v>53</v>
      </c>
      <c r="T246" s="52"/>
      <c r="U246" s="53"/>
      <c r="V246" s="52"/>
      <c r="W246" s="4">
        <v>1</v>
      </c>
      <c r="X246" s="56"/>
      <c r="Y246" s="52">
        <v>1</v>
      </c>
      <c r="Z246" s="57">
        <v>6</v>
      </c>
      <c r="AA246" s="58"/>
      <c r="AB246" s="53"/>
      <c r="AC246" s="59"/>
      <c r="AD246" s="53"/>
      <c r="AE246" s="53"/>
      <c r="AF246" s="60">
        <f aca="true" t="shared" si="21" ref="AF246:AF263">Z246-AA246/2-AB246+AC246*3-AE246*3-Y246</f>
        <v>5</v>
      </c>
      <c r="AV246" s="204"/>
      <c r="AW246" s="16"/>
    </row>
    <row r="247" spans="3:49" ht="12.75">
      <c r="C247" s="31" t="s">
        <v>31</v>
      </c>
      <c r="D247" s="65" t="s">
        <v>131</v>
      </c>
      <c r="E247" s="50"/>
      <c r="F247" s="66"/>
      <c r="G247" s="50"/>
      <c r="H247" s="4">
        <v>1</v>
      </c>
      <c r="I247" s="68">
        <v>0.8</v>
      </c>
      <c r="J247" s="50"/>
      <c r="K247" s="57">
        <v>5</v>
      </c>
      <c r="L247" s="69"/>
      <c r="M247" s="53"/>
      <c r="N247" s="59"/>
      <c r="O247" s="70"/>
      <c r="P247" s="70"/>
      <c r="Q247" s="60">
        <f aca="true" t="shared" si="22" ref="Q247:Q263">K247-L247/2-M247+N247*3-P247*3-J247</f>
        <v>5</v>
      </c>
      <c r="S247" s="65" t="s">
        <v>29</v>
      </c>
      <c r="T247" s="50"/>
      <c r="U247" s="66"/>
      <c r="V247" s="202"/>
      <c r="W247" s="55">
        <v>4</v>
      </c>
      <c r="X247" s="68"/>
      <c r="Y247" s="50"/>
      <c r="Z247" s="57">
        <v>6.5</v>
      </c>
      <c r="AA247" s="69"/>
      <c r="AB247" s="53"/>
      <c r="AC247" s="59"/>
      <c r="AD247" s="70"/>
      <c r="AE247" s="70"/>
      <c r="AF247" s="60">
        <f t="shared" si="21"/>
        <v>6.5</v>
      </c>
      <c r="AV247" s="204"/>
      <c r="AW247" s="16"/>
    </row>
    <row r="248" spans="3:49" ht="12.75">
      <c r="C248" s="31" t="s">
        <v>34</v>
      </c>
      <c r="D248" s="65" t="s">
        <v>129</v>
      </c>
      <c r="E248" s="52"/>
      <c r="F248" s="53"/>
      <c r="G248" s="52"/>
      <c r="H248" s="55">
        <v>1</v>
      </c>
      <c r="I248" s="56"/>
      <c r="J248" s="52"/>
      <c r="K248" s="57">
        <v>6</v>
      </c>
      <c r="L248" s="69"/>
      <c r="M248" s="53"/>
      <c r="N248" s="59"/>
      <c r="O248" s="70"/>
      <c r="P248" s="70"/>
      <c r="Q248" s="60">
        <f t="shared" si="22"/>
        <v>6</v>
      </c>
      <c r="S248" s="65" t="s">
        <v>37</v>
      </c>
      <c r="T248" s="52"/>
      <c r="U248" s="53"/>
      <c r="V248" s="52"/>
      <c r="W248" s="55">
        <v>8</v>
      </c>
      <c r="X248" s="56">
        <v>0.3</v>
      </c>
      <c r="Y248" s="52"/>
      <c r="Z248" s="71">
        <v>5.5</v>
      </c>
      <c r="AA248" s="69"/>
      <c r="AB248" s="53"/>
      <c r="AC248" s="59"/>
      <c r="AD248" s="70"/>
      <c r="AE248" s="70"/>
      <c r="AF248" s="60">
        <f t="shared" si="21"/>
        <v>5.5</v>
      </c>
      <c r="AV248" s="204"/>
      <c r="AW248" s="16"/>
    </row>
    <row r="249" spans="3:49" ht="12.75">
      <c r="C249" s="31" t="s">
        <v>24</v>
      </c>
      <c r="D249" s="65" t="s">
        <v>133</v>
      </c>
      <c r="E249" s="52"/>
      <c r="F249" s="53"/>
      <c r="G249" s="52"/>
      <c r="H249" s="4">
        <v>3</v>
      </c>
      <c r="I249" s="56"/>
      <c r="J249" s="52"/>
      <c r="K249" s="57">
        <v>6</v>
      </c>
      <c r="L249" s="69"/>
      <c r="M249" s="53"/>
      <c r="N249" s="59"/>
      <c r="O249" s="70"/>
      <c r="P249" s="70"/>
      <c r="Q249" s="60">
        <f t="shared" si="22"/>
        <v>6</v>
      </c>
      <c r="S249" s="65" t="s">
        <v>72</v>
      </c>
      <c r="T249" s="52"/>
      <c r="U249" s="53"/>
      <c r="V249" s="52"/>
      <c r="W249" s="55">
        <v>3</v>
      </c>
      <c r="X249" s="56">
        <v>0.3</v>
      </c>
      <c r="Y249" s="52"/>
      <c r="Z249" s="57">
        <v>5.5</v>
      </c>
      <c r="AA249" s="69"/>
      <c r="AB249" s="53"/>
      <c r="AC249" s="59"/>
      <c r="AD249" s="70"/>
      <c r="AE249" s="70"/>
      <c r="AF249" s="60">
        <f t="shared" si="21"/>
        <v>5.5</v>
      </c>
      <c r="AI249" s="4"/>
      <c r="AV249" s="204"/>
      <c r="AW249" s="16"/>
    </row>
    <row r="250" spans="3:49" ht="12.75">
      <c r="C250" s="31" t="s">
        <v>11</v>
      </c>
      <c r="D250" s="65" t="s">
        <v>165</v>
      </c>
      <c r="E250" s="52"/>
      <c r="F250" s="53"/>
      <c r="G250" s="52"/>
      <c r="H250" s="55">
        <v>7</v>
      </c>
      <c r="I250" s="56">
        <v>0.8</v>
      </c>
      <c r="J250" s="52"/>
      <c r="K250" s="73">
        <v>5</v>
      </c>
      <c r="L250" s="74"/>
      <c r="M250" s="53"/>
      <c r="N250" s="75"/>
      <c r="O250" s="70"/>
      <c r="P250" s="70"/>
      <c r="Q250" s="60">
        <f t="shared" si="22"/>
        <v>5</v>
      </c>
      <c r="S250" s="65" t="s">
        <v>32</v>
      </c>
      <c r="T250" s="52"/>
      <c r="U250" s="53"/>
      <c r="V250" s="52"/>
      <c r="W250" s="4">
        <v>3</v>
      </c>
      <c r="X250" s="56"/>
      <c r="Y250" s="52"/>
      <c r="Z250" s="73">
        <v>6.5</v>
      </c>
      <c r="AA250" s="74"/>
      <c r="AB250" s="53"/>
      <c r="AC250" s="75">
        <v>1</v>
      </c>
      <c r="AD250" s="70"/>
      <c r="AE250" s="70"/>
      <c r="AF250" s="60">
        <f t="shared" si="21"/>
        <v>9.5</v>
      </c>
      <c r="AV250" s="204"/>
      <c r="AW250" s="16"/>
    </row>
    <row r="251" spans="3:49" ht="12.75">
      <c r="C251" s="31" t="s">
        <v>21</v>
      </c>
      <c r="D251" s="78" t="s">
        <v>139</v>
      </c>
      <c r="E251" s="52"/>
      <c r="F251" s="53"/>
      <c r="G251" s="52"/>
      <c r="H251" s="4">
        <v>2</v>
      </c>
      <c r="I251" s="56"/>
      <c r="J251" s="52"/>
      <c r="K251" s="76">
        <v>6</v>
      </c>
      <c r="L251" s="76"/>
      <c r="M251" s="77"/>
      <c r="N251" s="59"/>
      <c r="O251" s="70"/>
      <c r="P251" s="70"/>
      <c r="Q251" s="60">
        <f t="shared" si="22"/>
        <v>6</v>
      </c>
      <c r="S251" s="65" t="s">
        <v>41</v>
      </c>
      <c r="T251" s="52"/>
      <c r="U251" s="53"/>
      <c r="V251" s="52"/>
      <c r="W251" s="55">
        <v>2</v>
      </c>
      <c r="X251" s="56">
        <v>0.8</v>
      </c>
      <c r="Y251" s="52"/>
      <c r="Z251" s="76">
        <v>5</v>
      </c>
      <c r="AA251" s="76"/>
      <c r="AB251" s="77"/>
      <c r="AC251" s="59"/>
      <c r="AD251" s="70"/>
      <c r="AE251" s="70"/>
      <c r="AF251" s="60">
        <f t="shared" si="21"/>
        <v>5</v>
      </c>
      <c r="AV251" s="204"/>
      <c r="AW251" s="16"/>
    </row>
    <row r="252" spans="3:49" ht="12.75">
      <c r="C252" s="31" t="s">
        <v>43</v>
      </c>
      <c r="D252" s="65" t="s">
        <v>137</v>
      </c>
      <c r="E252" s="79" t="s">
        <v>258</v>
      </c>
      <c r="F252" s="80"/>
      <c r="G252" s="79"/>
      <c r="H252" s="55"/>
      <c r="I252" s="56"/>
      <c r="J252" s="52"/>
      <c r="K252" s="76"/>
      <c r="L252" s="76"/>
      <c r="M252" s="82"/>
      <c r="N252" s="59"/>
      <c r="O252" s="70"/>
      <c r="P252" s="70"/>
      <c r="Q252" s="60">
        <f t="shared" si="22"/>
        <v>0</v>
      </c>
      <c r="S252" s="65" t="s">
        <v>243</v>
      </c>
      <c r="T252" s="79"/>
      <c r="U252" s="80"/>
      <c r="V252" s="79"/>
      <c r="W252" s="4">
        <v>1</v>
      </c>
      <c r="X252" s="56"/>
      <c r="Y252" s="52"/>
      <c r="Z252" s="76">
        <v>6.5</v>
      </c>
      <c r="AA252" s="76"/>
      <c r="AB252" s="82"/>
      <c r="AC252" s="59"/>
      <c r="AD252" s="70"/>
      <c r="AE252" s="70"/>
      <c r="AF252" s="60">
        <f t="shared" si="21"/>
        <v>6.5</v>
      </c>
      <c r="AI252" s="4"/>
      <c r="AV252" s="204"/>
      <c r="AW252" s="215"/>
    </row>
    <row r="253" spans="3:49" ht="12.75">
      <c r="C253" s="31" t="s">
        <v>21</v>
      </c>
      <c r="D253" s="65" t="s">
        <v>141</v>
      </c>
      <c r="E253" s="52"/>
      <c r="F253" s="53"/>
      <c r="G253" s="52"/>
      <c r="H253" s="55">
        <v>10</v>
      </c>
      <c r="I253" s="56"/>
      <c r="J253" s="52"/>
      <c r="K253" s="76">
        <v>7</v>
      </c>
      <c r="L253" s="69"/>
      <c r="M253" s="59"/>
      <c r="N253" s="59"/>
      <c r="O253" s="70"/>
      <c r="P253" s="70"/>
      <c r="Q253" s="60">
        <f t="shared" si="22"/>
        <v>7</v>
      </c>
      <c r="S253" s="65" t="s">
        <v>73</v>
      </c>
      <c r="T253" s="52"/>
      <c r="U253" s="80"/>
      <c r="V253" s="79"/>
      <c r="W253" s="55">
        <v>6</v>
      </c>
      <c r="X253" s="56">
        <v>0.3</v>
      </c>
      <c r="Y253" s="52"/>
      <c r="Z253" s="76">
        <v>5.5</v>
      </c>
      <c r="AA253" s="69"/>
      <c r="AB253" s="59"/>
      <c r="AC253" s="59"/>
      <c r="AD253" s="70"/>
      <c r="AE253" s="70"/>
      <c r="AF253" s="60">
        <f t="shared" si="21"/>
        <v>5.5</v>
      </c>
      <c r="AV253" s="204"/>
      <c r="AW253" s="16"/>
    </row>
    <row r="254" spans="4:49" ht="12.75">
      <c r="D254" s="61" t="s">
        <v>233</v>
      </c>
      <c r="E254" s="52"/>
      <c r="F254" s="53"/>
      <c r="G254" s="52"/>
      <c r="H254" s="55">
        <v>1</v>
      </c>
      <c r="I254" s="56"/>
      <c r="J254" s="52"/>
      <c r="K254" s="57">
        <v>6</v>
      </c>
      <c r="L254" s="69"/>
      <c r="M254" s="59"/>
      <c r="N254" s="59"/>
      <c r="O254" s="70"/>
      <c r="P254" s="70"/>
      <c r="Q254" s="60">
        <f t="shared" si="22"/>
        <v>6</v>
      </c>
      <c r="S254" s="101" t="s">
        <v>58</v>
      </c>
      <c r="T254" s="52"/>
      <c r="U254" s="53"/>
      <c r="V254" s="52"/>
      <c r="W254" s="4">
        <v>3</v>
      </c>
      <c r="X254" s="56">
        <v>0.8</v>
      </c>
      <c r="Y254" s="52"/>
      <c r="Z254" s="57">
        <v>5</v>
      </c>
      <c r="AA254" s="69"/>
      <c r="AB254" s="59"/>
      <c r="AC254" s="59"/>
      <c r="AD254" s="70"/>
      <c r="AE254" s="70"/>
      <c r="AF254" s="60">
        <f t="shared" si="21"/>
        <v>5</v>
      </c>
      <c r="AI254" s="4"/>
      <c r="AV254" s="204"/>
      <c r="AW254" s="16"/>
    </row>
    <row r="255" spans="3:49" ht="12.75">
      <c r="C255" s="31" t="s">
        <v>10</v>
      </c>
      <c r="D255" s="61" t="s">
        <v>143</v>
      </c>
      <c r="E255" s="52"/>
      <c r="F255" s="53"/>
      <c r="G255" s="52" t="s">
        <v>46</v>
      </c>
      <c r="H255" s="55">
        <v>4</v>
      </c>
      <c r="I255" s="56"/>
      <c r="J255" s="52"/>
      <c r="K255" s="57">
        <v>6.5</v>
      </c>
      <c r="L255" s="69"/>
      <c r="M255" s="59"/>
      <c r="N255" s="59"/>
      <c r="O255" s="70"/>
      <c r="P255" s="70"/>
      <c r="Q255" s="60">
        <f t="shared" si="22"/>
        <v>6.5</v>
      </c>
      <c r="S255" s="61" t="s">
        <v>45</v>
      </c>
      <c r="T255" s="52" t="s">
        <v>258</v>
      </c>
      <c r="U255" s="53"/>
      <c r="V255" s="52"/>
      <c r="W255" s="55"/>
      <c r="X255" s="56"/>
      <c r="Y255" s="52"/>
      <c r="Z255" s="57"/>
      <c r="AA255" s="69"/>
      <c r="AB255" s="59"/>
      <c r="AC255" s="59"/>
      <c r="AD255" s="70"/>
      <c r="AE255" s="70"/>
      <c r="AF255" s="60">
        <f t="shared" si="21"/>
        <v>0</v>
      </c>
      <c r="AI255" s="4"/>
      <c r="AV255" s="204"/>
      <c r="AW255" s="16"/>
    </row>
    <row r="256" spans="3:49" ht="13.5" thickBot="1">
      <c r="C256" s="31" t="s">
        <v>52</v>
      </c>
      <c r="D256" s="61" t="s">
        <v>147</v>
      </c>
      <c r="E256" s="84"/>
      <c r="F256" s="85"/>
      <c r="G256" s="84"/>
      <c r="H256" s="231">
        <v>1</v>
      </c>
      <c r="I256" s="88"/>
      <c r="J256" s="84"/>
      <c r="K256" s="89">
        <v>7</v>
      </c>
      <c r="L256" s="90"/>
      <c r="M256" s="85"/>
      <c r="N256" s="91">
        <v>1</v>
      </c>
      <c r="O256" s="92"/>
      <c r="P256" s="92"/>
      <c r="Q256" s="93">
        <f t="shared" si="22"/>
        <v>10</v>
      </c>
      <c r="S256" s="83" t="s">
        <v>48</v>
      </c>
      <c r="T256" s="150"/>
      <c r="U256" s="85"/>
      <c r="V256" s="84" t="s">
        <v>46</v>
      </c>
      <c r="W256" s="87">
        <v>18</v>
      </c>
      <c r="X256" s="88"/>
      <c r="Y256" s="151"/>
      <c r="Z256" s="89">
        <v>6</v>
      </c>
      <c r="AA256" s="90"/>
      <c r="AB256" s="85"/>
      <c r="AC256" s="91"/>
      <c r="AD256" s="92"/>
      <c r="AE256" s="92"/>
      <c r="AF256" s="93">
        <f t="shared" si="21"/>
        <v>6</v>
      </c>
      <c r="AV256" s="204"/>
      <c r="AW256" s="16"/>
    </row>
    <row r="257" spans="3:49" ht="12.75">
      <c r="C257" s="31" t="s">
        <v>55</v>
      </c>
      <c r="D257" s="118" t="s">
        <v>149</v>
      </c>
      <c r="E257" s="98"/>
      <c r="F257" s="119"/>
      <c r="G257" s="95"/>
      <c r="H257" s="55"/>
      <c r="I257" s="121"/>
      <c r="J257" s="95"/>
      <c r="K257" s="122"/>
      <c r="L257" s="123"/>
      <c r="M257" s="124"/>
      <c r="N257" s="124"/>
      <c r="O257" s="119"/>
      <c r="P257" s="119"/>
      <c r="Q257" s="99">
        <f t="shared" si="22"/>
        <v>0</v>
      </c>
      <c r="S257" s="61" t="s">
        <v>27</v>
      </c>
      <c r="T257" s="95"/>
      <c r="U257" s="70"/>
      <c r="V257" s="98"/>
      <c r="X257" s="97"/>
      <c r="Y257" s="98"/>
      <c r="Z257" s="57"/>
      <c r="AA257" s="69"/>
      <c r="AB257" s="59"/>
      <c r="AC257" s="59"/>
      <c r="AD257" s="70"/>
      <c r="AE257" s="70"/>
      <c r="AF257" s="99">
        <f t="shared" si="21"/>
        <v>0</v>
      </c>
      <c r="AV257" s="204"/>
      <c r="AW257" s="16"/>
    </row>
    <row r="258" spans="3:49" ht="12.75">
      <c r="C258" s="31" t="s">
        <v>57</v>
      </c>
      <c r="D258" s="51" t="s">
        <v>151</v>
      </c>
      <c r="E258" s="52"/>
      <c r="F258" s="53"/>
      <c r="G258" s="52"/>
      <c r="H258" s="55"/>
      <c r="I258" s="68"/>
      <c r="J258" s="50"/>
      <c r="K258" s="62"/>
      <c r="L258" s="63"/>
      <c r="M258" s="64"/>
      <c r="N258" s="64"/>
      <c r="O258" s="70"/>
      <c r="P258" s="70"/>
      <c r="Q258" s="60">
        <f t="shared" si="22"/>
        <v>0</v>
      </c>
      <c r="S258" s="51" t="s">
        <v>76</v>
      </c>
      <c r="T258" s="52" t="s">
        <v>258</v>
      </c>
      <c r="U258" s="53"/>
      <c r="V258" s="52"/>
      <c r="W258" s="55"/>
      <c r="X258" s="68"/>
      <c r="Y258" s="50"/>
      <c r="Z258" s="62"/>
      <c r="AA258" s="63"/>
      <c r="AB258" s="64"/>
      <c r="AC258" s="64"/>
      <c r="AD258" s="70"/>
      <c r="AE258" s="70"/>
      <c r="AF258" s="60">
        <f t="shared" si="21"/>
        <v>0</v>
      </c>
      <c r="AV258" s="204"/>
      <c r="AW258" s="16"/>
    </row>
    <row r="259" spans="3:49" ht="12.75">
      <c r="C259" s="31">
        <v>2</v>
      </c>
      <c r="D259" s="101" t="s">
        <v>145</v>
      </c>
      <c r="E259" s="52"/>
      <c r="F259" s="53"/>
      <c r="G259" s="52"/>
      <c r="H259" s="55"/>
      <c r="I259" s="56"/>
      <c r="J259" s="52"/>
      <c r="K259" s="62"/>
      <c r="L259" s="63"/>
      <c r="M259" s="64"/>
      <c r="N259" s="64"/>
      <c r="O259" s="70"/>
      <c r="P259" s="70"/>
      <c r="Q259" s="60">
        <f t="shared" si="22"/>
        <v>0</v>
      </c>
      <c r="S259" s="61" t="s">
        <v>59</v>
      </c>
      <c r="T259" s="79" t="s">
        <v>255</v>
      </c>
      <c r="U259" s="70"/>
      <c r="V259" s="98"/>
      <c r="W259" s="98">
        <v>3</v>
      </c>
      <c r="X259" s="56">
        <v>0.8</v>
      </c>
      <c r="Y259" s="52"/>
      <c r="Z259" s="62">
        <v>5</v>
      </c>
      <c r="AA259" s="63"/>
      <c r="AB259" s="64"/>
      <c r="AC259" s="64"/>
      <c r="AD259" s="70"/>
      <c r="AE259" s="70"/>
      <c r="AF259" s="60">
        <f t="shared" si="21"/>
        <v>5</v>
      </c>
      <c r="AV259" s="204"/>
      <c r="AW259" s="215"/>
    </row>
    <row r="260" spans="3:49" ht="12.75">
      <c r="C260" s="31">
        <v>0</v>
      </c>
      <c r="D260" s="65" t="s">
        <v>60</v>
      </c>
      <c r="E260" s="79" t="s">
        <v>258</v>
      </c>
      <c r="F260" s="80"/>
      <c r="G260" s="79"/>
      <c r="H260" s="55"/>
      <c r="I260" s="56"/>
      <c r="J260" s="52"/>
      <c r="K260" s="62"/>
      <c r="L260" s="63"/>
      <c r="M260" s="64"/>
      <c r="N260" s="64"/>
      <c r="O260" s="70"/>
      <c r="P260" s="70"/>
      <c r="Q260" s="60">
        <f t="shared" si="22"/>
        <v>0</v>
      </c>
      <c r="S260" s="61" t="s">
        <v>171</v>
      </c>
      <c r="T260" s="52"/>
      <c r="U260" s="53"/>
      <c r="V260" s="52"/>
      <c r="X260" s="68"/>
      <c r="Y260" s="52"/>
      <c r="Z260" s="62"/>
      <c r="AA260" s="63"/>
      <c r="AB260" s="64"/>
      <c r="AC260" s="64"/>
      <c r="AD260" s="70"/>
      <c r="AE260" s="70"/>
      <c r="AF260" s="60">
        <f t="shared" si="21"/>
        <v>0</v>
      </c>
      <c r="AV260" s="204"/>
      <c r="AW260" s="16"/>
    </row>
    <row r="261" spans="3:49" ht="12.75">
      <c r="C261" s="31">
        <v>0</v>
      </c>
      <c r="D261" s="65" t="s">
        <v>232</v>
      </c>
      <c r="E261" s="52" t="s">
        <v>255</v>
      </c>
      <c r="F261" s="53"/>
      <c r="G261" s="52"/>
      <c r="H261" s="55">
        <v>1</v>
      </c>
      <c r="I261" s="56"/>
      <c r="J261" s="52"/>
      <c r="K261" s="62">
        <v>6</v>
      </c>
      <c r="L261" s="63"/>
      <c r="M261" s="64"/>
      <c r="N261" s="64"/>
      <c r="O261" s="70"/>
      <c r="P261" s="70"/>
      <c r="Q261" s="60">
        <f t="shared" si="22"/>
        <v>6</v>
      </c>
      <c r="S261" s="65" t="s">
        <v>253</v>
      </c>
      <c r="T261" s="52"/>
      <c r="U261" s="80"/>
      <c r="V261" s="79"/>
      <c r="W261" s="55"/>
      <c r="X261" s="56"/>
      <c r="Y261" s="52"/>
      <c r="Z261" s="62"/>
      <c r="AA261" s="63"/>
      <c r="AB261" s="64"/>
      <c r="AC261" s="64"/>
      <c r="AD261" s="70"/>
      <c r="AE261" s="70"/>
      <c r="AF261" s="60">
        <f t="shared" si="21"/>
        <v>0</v>
      </c>
      <c r="AV261" s="204"/>
      <c r="AW261" s="16"/>
    </row>
    <row r="262" spans="3:49" ht="12.75">
      <c r="C262" s="31">
        <v>4</v>
      </c>
      <c r="D262" s="65" t="s">
        <v>159</v>
      </c>
      <c r="E262" s="52"/>
      <c r="F262" s="53"/>
      <c r="G262" s="52"/>
      <c r="H262" s="55"/>
      <c r="I262" s="56"/>
      <c r="J262" s="52"/>
      <c r="K262" s="62"/>
      <c r="L262" s="63"/>
      <c r="M262" s="64"/>
      <c r="N262" s="64"/>
      <c r="O262" s="70"/>
      <c r="P262" s="70"/>
      <c r="Q262" s="60">
        <f t="shared" si="22"/>
        <v>0</v>
      </c>
      <c r="S262" s="65" t="s">
        <v>61</v>
      </c>
      <c r="T262" s="52"/>
      <c r="U262" s="53"/>
      <c r="V262" s="52"/>
      <c r="W262" s="55"/>
      <c r="X262" s="56"/>
      <c r="Y262" s="52"/>
      <c r="Z262" s="62"/>
      <c r="AA262" s="63"/>
      <c r="AB262" s="64"/>
      <c r="AC262" s="64"/>
      <c r="AD262" s="70"/>
      <c r="AE262" s="70"/>
      <c r="AF262" s="60">
        <f t="shared" si="21"/>
        <v>0</v>
      </c>
      <c r="AV262" s="204"/>
      <c r="AW262" s="232"/>
    </row>
    <row r="263" spans="3:49" ht="12.75">
      <c r="C263" s="31" t="s">
        <v>65</v>
      </c>
      <c r="D263" s="65" t="s">
        <v>157</v>
      </c>
      <c r="E263" s="52"/>
      <c r="F263" s="53"/>
      <c r="G263" s="52"/>
      <c r="H263" s="55"/>
      <c r="I263" s="56"/>
      <c r="J263" s="52"/>
      <c r="K263" s="62"/>
      <c r="L263" s="63"/>
      <c r="M263" s="64"/>
      <c r="N263" s="64"/>
      <c r="O263" s="70"/>
      <c r="P263" s="70"/>
      <c r="Q263" s="60">
        <f t="shared" si="22"/>
        <v>0</v>
      </c>
      <c r="S263" s="72" t="s">
        <v>35</v>
      </c>
      <c r="T263" s="52"/>
      <c r="U263" s="53"/>
      <c r="V263" s="52"/>
      <c r="W263" s="242"/>
      <c r="X263" s="56"/>
      <c r="Y263" s="52"/>
      <c r="Z263" s="62"/>
      <c r="AA263" s="63"/>
      <c r="AB263" s="64"/>
      <c r="AC263" s="64"/>
      <c r="AD263" s="70"/>
      <c r="AE263" s="70"/>
      <c r="AF263" s="60">
        <f t="shared" si="21"/>
        <v>0</v>
      </c>
      <c r="AV263" s="204"/>
      <c r="AW263" s="16"/>
    </row>
    <row r="264" spans="3:49" ht="12.75">
      <c r="C264" s="31">
        <v>2</v>
      </c>
      <c r="D264" s="104" t="s">
        <v>66</v>
      </c>
      <c r="E264" s="47"/>
      <c r="F264" s="105"/>
      <c r="G264" s="105"/>
      <c r="H264" s="47"/>
      <c r="I264" s="105"/>
      <c r="J264" s="106"/>
      <c r="K264" s="107">
        <f>SUM(K246:K263)</f>
        <v>65.5</v>
      </c>
      <c r="L264" s="108">
        <f>SUM(L246:L263)</f>
        <v>0</v>
      </c>
      <c r="M264" s="108">
        <f>SUM(M246:M263)</f>
        <v>0</v>
      </c>
      <c r="N264" s="108">
        <f>SUM(N246:N263)</f>
        <v>1</v>
      </c>
      <c r="O264" s="108">
        <f>SUM(O246:O263)</f>
        <v>0</v>
      </c>
      <c r="P264" s="108">
        <f>SUM(P246:P263)</f>
        <v>0</v>
      </c>
      <c r="Q264" s="109">
        <v>2</v>
      </c>
      <c r="S264" s="104" t="s">
        <v>66</v>
      </c>
      <c r="T264" s="47"/>
      <c r="V264" s="47"/>
      <c r="W264" s="47"/>
      <c r="X264" s="105"/>
      <c r="Y264" s="106"/>
      <c r="Z264" s="107">
        <f>SUM(Z246:Z263)</f>
        <v>63</v>
      </c>
      <c r="AA264" s="108">
        <f>SUM(AA246:AA263)</f>
        <v>0</v>
      </c>
      <c r="AB264" s="108">
        <f>SUM(AB246:AB263)</f>
        <v>0</v>
      </c>
      <c r="AC264" s="108">
        <f>SUM(AC246:AC263)</f>
        <v>1</v>
      </c>
      <c r="AD264" s="108">
        <f>SUM(AD246:AD263)</f>
        <v>0</v>
      </c>
      <c r="AE264" s="108">
        <f>SUM(AE246:AE263)</f>
        <v>0</v>
      </c>
      <c r="AF264" s="109"/>
      <c r="AV264" s="204"/>
      <c r="AW264" s="105"/>
    </row>
    <row r="265" spans="3:49" ht="13.5" thickBot="1">
      <c r="C265" s="31">
        <v>0</v>
      </c>
      <c r="D265" s="110" t="s">
        <v>161</v>
      </c>
      <c r="E265" s="111"/>
      <c r="F265" s="112"/>
      <c r="G265" s="112"/>
      <c r="H265" s="111"/>
      <c r="I265" s="112"/>
      <c r="J265" s="111" t="s">
        <v>57</v>
      </c>
      <c r="K265" s="113">
        <f>COUNTIF(K246:K263,"&lt;6")</f>
        <v>3</v>
      </c>
      <c r="L265" s="114"/>
      <c r="M265" s="112"/>
      <c r="N265" s="112"/>
      <c r="O265" s="115" t="s">
        <v>68</v>
      </c>
      <c r="P265" s="116"/>
      <c r="Q265" s="117">
        <f>SUM(Q246:Q264)</f>
        <v>69.5</v>
      </c>
      <c r="S265" s="110" t="s">
        <v>67</v>
      </c>
      <c r="T265" s="111"/>
      <c r="U265" s="112"/>
      <c r="V265" s="111"/>
      <c r="W265" s="111"/>
      <c r="X265" s="112"/>
      <c r="Y265" s="111" t="s">
        <v>57</v>
      </c>
      <c r="Z265" s="113">
        <f>COUNTIF(Z246:Z263,"&lt;6")</f>
        <v>6</v>
      </c>
      <c r="AA265" s="114"/>
      <c r="AB265" s="112"/>
      <c r="AC265" s="112"/>
      <c r="AD265" s="115" t="s">
        <v>68</v>
      </c>
      <c r="AE265" s="116"/>
      <c r="AF265" s="117">
        <f>SUM(AF246:AF264)</f>
        <v>65</v>
      </c>
      <c r="AV265" s="204"/>
      <c r="AW265" s="16"/>
    </row>
    <row r="266" spans="3:49" ht="12.75">
      <c r="C266" s="126">
        <v>0</v>
      </c>
      <c r="D266" s="149" t="s">
        <v>163</v>
      </c>
      <c r="E266" s="95">
        <v>7.5</v>
      </c>
      <c r="F266" s="119"/>
      <c r="G266" s="119"/>
      <c r="H266" s="55"/>
      <c r="I266" s="121"/>
      <c r="J266" s="95"/>
      <c r="K266" s="122"/>
      <c r="L266" s="123"/>
      <c r="M266" s="124"/>
      <c r="N266" s="124"/>
      <c r="O266" s="119"/>
      <c r="P266" s="119"/>
      <c r="Q266" s="125"/>
      <c r="S266" s="61" t="s">
        <v>239</v>
      </c>
      <c r="T266" s="95"/>
      <c r="U266" s="119"/>
      <c r="V266" s="95"/>
      <c r="W266" s="95"/>
      <c r="X266" s="121"/>
      <c r="Y266" s="95"/>
      <c r="Z266" s="122"/>
      <c r="AA266" s="123"/>
      <c r="AB266" s="124"/>
      <c r="AC266" s="124"/>
      <c r="AD266" s="119"/>
      <c r="AE266" s="119"/>
      <c r="AF266" s="125"/>
      <c r="AV266" s="204"/>
      <c r="AW266" s="16"/>
    </row>
    <row r="267" spans="3:49" ht="12.75">
      <c r="C267" s="126">
        <v>5</v>
      </c>
      <c r="D267" s="65" t="s">
        <v>167</v>
      </c>
      <c r="E267" s="52"/>
      <c r="F267" s="53"/>
      <c r="G267" s="53"/>
      <c r="H267" s="52"/>
      <c r="I267" s="68"/>
      <c r="J267" s="50"/>
      <c r="K267" s="62"/>
      <c r="L267" s="63"/>
      <c r="M267" s="64"/>
      <c r="N267" s="64"/>
      <c r="O267" s="70"/>
      <c r="P267" s="70"/>
      <c r="Q267" s="60"/>
      <c r="S267" s="65" t="s">
        <v>244</v>
      </c>
      <c r="T267" s="52"/>
      <c r="U267" s="53"/>
      <c r="V267" s="52"/>
      <c r="W267" s="52"/>
      <c r="X267" s="68"/>
      <c r="Y267" s="50"/>
      <c r="Z267" s="62"/>
      <c r="AA267" s="63"/>
      <c r="AB267" s="64"/>
      <c r="AC267" s="64"/>
      <c r="AD267" s="70"/>
      <c r="AE267" s="70"/>
      <c r="AF267" s="60"/>
      <c r="AV267" s="204"/>
      <c r="AW267" s="16"/>
    </row>
    <row r="268" spans="3:49" ht="12.75">
      <c r="C268" s="126"/>
      <c r="D268" s="65" t="s">
        <v>135</v>
      </c>
      <c r="E268" s="52"/>
      <c r="F268" s="53"/>
      <c r="G268" s="53"/>
      <c r="H268" s="55"/>
      <c r="I268" s="56"/>
      <c r="J268" s="52"/>
      <c r="K268" s="62"/>
      <c r="L268" s="63"/>
      <c r="M268" s="64"/>
      <c r="N268" s="64"/>
      <c r="O268" s="70"/>
      <c r="P268" s="70"/>
      <c r="Q268" s="60"/>
      <c r="S268" s="65" t="s">
        <v>70</v>
      </c>
      <c r="T268" s="52"/>
      <c r="U268" s="53"/>
      <c r="V268" s="52"/>
      <c r="W268" s="52"/>
      <c r="X268" s="56"/>
      <c r="Y268" s="52"/>
      <c r="Z268" s="62"/>
      <c r="AA268" s="63"/>
      <c r="AB268" s="64"/>
      <c r="AC268" s="64"/>
      <c r="AD268" s="70"/>
      <c r="AE268" s="70"/>
      <c r="AF268" s="60"/>
      <c r="AV268" s="204"/>
      <c r="AW268" s="16"/>
    </row>
    <row r="269" spans="3:49" ht="12.75">
      <c r="C269" s="126"/>
      <c r="D269" s="237" t="s">
        <v>231</v>
      </c>
      <c r="E269" s="79"/>
      <c r="F269" s="80"/>
      <c r="G269" s="80"/>
      <c r="H269" s="79"/>
      <c r="I269" s="56"/>
      <c r="J269" s="52"/>
      <c r="K269" s="62"/>
      <c r="L269" s="63"/>
      <c r="M269" s="64"/>
      <c r="N269" s="64"/>
      <c r="O269" s="70"/>
      <c r="P269" s="70"/>
      <c r="Q269" s="60"/>
      <c r="S269" s="65" t="s">
        <v>39</v>
      </c>
      <c r="T269" s="79"/>
      <c r="U269" s="80"/>
      <c r="V269" s="79"/>
      <c r="W269" s="79"/>
      <c r="X269" s="56"/>
      <c r="Y269" s="52"/>
      <c r="Z269" s="62"/>
      <c r="AA269" s="63"/>
      <c r="AB269" s="64"/>
      <c r="AC269" s="64"/>
      <c r="AD269" s="70"/>
      <c r="AE269" s="70"/>
      <c r="AF269" s="60"/>
      <c r="AV269" s="204"/>
      <c r="AW269" s="16"/>
    </row>
    <row r="270" spans="3:49" ht="12.75">
      <c r="C270" s="126"/>
      <c r="D270" s="149" t="s">
        <v>154</v>
      </c>
      <c r="E270" s="52"/>
      <c r="F270" s="53"/>
      <c r="G270" s="53"/>
      <c r="H270" s="52"/>
      <c r="I270" s="56"/>
      <c r="J270" s="52"/>
      <c r="K270" s="62"/>
      <c r="L270" s="63"/>
      <c r="M270" s="64"/>
      <c r="N270" s="64"/>
      <c r="O270" s="70"/>
      <c r="P270" s="70"/>
      <c r="Q270" s="60"/>
      <c r="S270" s="102" t="s">
        <v>245</v>
      </c>
      <c r="T270" s="52"/>
      <c r="U270" s="53"/>
      <c r="V270" s="52"/>
      <c r="W270" s="52"/>
      <c r="X270" s="56"/>
      <c r="Y270" s="52"/>
      <c r="Z270" s="62"/>
      <c r="AA270" s="63"/>
      <c r="AB270" s="64"/>
      <c r="AC270" s="64"/>
      <c r="AD270" s="70"/>
      <c r="AE270" s="70"/>
      <c r="AF270" s="60"/>
      <c r="AV270" s="204"/>
      <c r="AW270" s="204"/>
    </row>
    <row r="271" spans="3:49" ht="12.75">
      <c r="C271"/>
      <c r="D271" s="72" t="s">
        <v>169</v>
      </c>
      <c r="E271" s="52"/>
      <c r="F271" s="53"/>
      <c r="G271" s="53"/>
      <c r="H271" s="52"/>
      <c r="I271" s="56"/>
      <c r="J271" s="52"/>
      <c r="K271" s="62"/>
      <c r="L271" s="63"/>
      <c r="M271" s="64"/>
      <c r="N271" s="64"/>
      <c r="O271" s="70"/>
      <c r="P271" s="70"/>
      <c r="Q271" s="60"/>
      <c r="S271" s="61" t="s">
        <v>50</v>
      </c>
      <c r="T271" s="52"/>
      <c r="U271" s="53"/>
      <c r="V271" s="52"/>
      <c r="W271" s="52"/>
      <c r="X271" s="56"/>
      <c r="Y271" s="52"/>
      <c r="Z271" s="62"/>
      <c r="AA271" s="63"/>
      <c r="AB271" s="64"/>
      <c r="AC271" s="64"/>
      <c r="AD271" s="70"/>
      <c r="AE271" s="70"/>
      <c r="AF271" s="60"/>
      <c r="AV271" s="204"/>
      <c r="AW271" s="16"/>
    </row>
    <row r="272" spans="3:49" ht="13.5" thickBot="1">
      <c r="C272" s="31"/>
      <c r="D272" s="61" t="s">
        <v>152</v>
      </c>
      <c r="E272" s="84"/>
      <c r="F272" s="85">
        <v>2</v>
      </c>
      <c r="G272" s="85"/>
      <c r="H272" s="87"/>
      <c r="I272" s="88"/>
      <c r="J272" s="84"/>
      <c r="K272" s="128"/>
      <c r="L272" s="116"/>
      <c r="M272" s="129"/>
      <c r="N272" s="129"/>
      <c r="O272" s="92"/>
      <c r="P272" s="92"/>
      <c r="Q272" s="130"/>
      <c r="S272" s="240" t="s">
        <v>221</v>
      </c>
      <c r="T272" s="84"/>
      <c r="U272" s="85"/>
      <c r="V272" s="84"/>
      <c r="W272" s="84"/>
      <c r="X272" s="88"/>
      <c r="Y272" s="84"/>
      <c r="Z272" s="128"/>
      <c r="AA272" s="116"/>
      <c r="AB272" s="129"/>
      <c r="AC272" s="129"/>
      <c r="AD272" s="92"/>
      <c r="AE272" s="92"/>
      <c r="AF272" s="130"/>
      <c r="AV272" s="204"/>
      <c r="AW272" s="16"/>
    </row>
    <row r="273" spans="3:49" ht="12.75">
      <c r="C273" s="31" t="s">
        <v>309</v>
      </c>
      <c r="D273" s="179" t="s">
        <v>173</v>
      </c>
      <c r="E273" s="180" t="s">
        <v>174</v>
      </c>
      <c r="F273" s="181"/>
      <c r="G273" s="181"/>
      <c r="H273" s="182"/>
      <c r="I273" s="183"/>
      <c r="J273" s="184"/>
      <c r="K273" s="183"/>
      <c r="L273" s="181"/>
      <c r="M273" s="181"/>
      <c r="N273" s="181"/>
      <c r="O273" s="181"/>
      <c r="P273" s="183"/>
      <c r="Q273" s="185">
        <v>3</v>
      </c>
      <c r="R273" s="204"/>
      <c r="S273" s="131" t="s">
        <v>78</v>
      </c>
      <c r="T273" s="132"/>
      <c r="U273" s="132"/>
      <c r="V273" s="133"/>
      <c r="W273" s="133"/>
      <c r="X273" s="132"/>
      <c r="Y273" s="134"/>
      <c r="Z273" s="135"/>
      <c r="AA273" s="135"/>
      <c r="AB273" s="135"/>
      <c r="AC273" s="135"/>
      <c r="AD273" s="135"/>
      <c r="AE273" s="135"/>
      <c r="AF273" s="136">
        <v>1</v>
      </c>
      <c r="AH273" s="233"/>
      <c r="AI273" s="209"/>
      <c r="AJ273" s="234"/>
      <c r="AK273" s="226"/>
      <c r="AL273" s="235"/>
      <c r="AM273" s="226"/>
      <c r="AN273" s="235"/>
      <c r="AO273" s="226"/>
      <c r="AP273" s="226"/>
      <c r="AQ273" s="226"/>
      <c r="AR273" s="226"/>
      <c r="AS273" s="226"/>
      <c r="AT273" s="226"/>
      <c r="AU273" s="233"/>
      <c r="AV273" s="204"/>
      <c r="AW273" s="233"/>
    </row>
    <row r="274" spans="3:49" ht="12.75">
      <c r="C274" s="31"/>
      <c r="D274" s="49" t="s">
        <v>13</v>
      </c>
      <c r="E274" s="44" t="s">
        <v>14</v>
      </c>
      <c r="F274" s="45" t="s">
        <v>15</v>
      </c>
      <c r="G274" s="45" t="s">
        <v>16</v>
      </c>
      <c r="H274" s="44" t="s">
        <v>17</v>
      </c>
      <c r="I274" s="45" t="s">
        <v>18</v>
      </c>
      <c r="J274" s="45" t="s">
        <v>19</v>
      </c>
      <c r="K274" s="46" t="s">
        <v>20</v>
      </c>
      <c r="L274" s="47" t="s">
        <v>21</v>
      </c>
      <c r="M274" s="47" t="s">
        <v>22</v>
      </c>
      <c r="N274" s="46" t="s">
        <v>23</v>
      </c>
      <c r="O274" s="47" t="s">
        <v>24</v>
      </c>
      <c r="P274" s="47" t="s">
        <v>25</v>
      </c>
      <c r="Q274" s="48" t="s">
        <v>26</v>
      </c>
      <c r="R274" s="204"/>
      <c r="S274" s="49" t="s">
        <v>13</v>
      </c>
      <c r="T274" s="45" t="s">
        <v>14</v>
      </c>
      <c r="U274" s="45" t="s">
        <v>15</v>
      </c>
      <c r="V274" s="44" t="s">
        <v>16</v>
      </c>
      <c r="W274" s="44" t="s">
        <v>17</v>
      </c>
      <c r="X274" s="45" t="s">
        <v>18</v>
      </c>
      <c r="Y274" s="45" t="s">
        <v>19</v>
      </c>
      <c r="Z274" s="46" t="s">
        <v>20</v>
      </c>
      <c r="AA274" s="47" t="s">
        <v>21</v>
      </c>
      <c r="AB274" s="47" t="s">
        <v>22</v>
      </c>
      <c r="AC274" s="46" t="s">
        <v>23</v>
      </c>
      <c r="AD274" s="47" t="s">
        <v>24</v>
      </c>
      <c r="AE274" s="47" t="s">
        <v>25</v>
      </c>
      <c r="AF274" s="48" t="s">
        <v>26</v>
      </c>
      <c r="AH274" s="105"/>
      <c r="AI274" s="47"/>
      <c r="AJ274" s="105"/>
      <c r="AK274" s="105"/>
      <c r="AL274" s="47"/>
      <c r="AM274" s="105"/>
      <c r="AN274" s="105"/>
      <c r="AO274" s="47"/>
      <c r="AP274" s="47"/>
      <c r="AQ274" s="47"/>
      <c r="AR274" s="47"/>
      <c r="AS274" s="47"/>
      <c r="AT274" s="47"/>
      <c r="AU274" s="47"/>
      <c r="AV274" s="204"/>
      <c r="AW274" s="105"/>
    </row>
    <row r="275" spans="3:49" ht="12.75">
      <c r="C275" s="31" t="s">
        <v>12</v>
      </c>
      <c r="D275" s="65" t="s">
        <v>176</v>
      </c>
      <c r="E275" s="52"/>
      <c r="F275" s="53"/>
      <c r="G275" s="54"/>
      <c r="H275" s="55">
        <v>2</v>
      </c>
      <c r="I275" s="56">
        <v>0.3</v>
      </c>
      <c r="J275" s="52">
        <v>2</v>
      </c>
      <c r="K275" s="62">
        <v>6</v>
      </c>
      <c r="L275" s="63"/>
      <c r="M275" s="64"/>
      <c r="N275" s="63"/>
      <c r="O275" s="53"/>
      <c r="P275" s="53"/>
      <c r="Q275" s="60">
        <f aca="true" t="shared" si="23" ref="Q275:Q292">K275-L275/2-M275+N275*3-P275*3-J275</f>
        <v>4</v>
      </c>
      <c r="R275" s="204"/>
      <c r="S275" s="61" t="s">
        <v>100</v>
      </c>
      <c r="T275" s="52"/>
      <c r="U275" s="53"/>
      <c r="V275" s="52"/>
      <c r="W275" s="4">
        <v>1</v>
      </c>
      <c r="X275" s="56"/>
      <c r="Y275" s="144"/>
      <c r="Z275" s="62">
        <v>6.5</v>
      </c>
      <c r="AA275" s="63"/>
      <c r="AB275" s="64"/>
      <c r="AC275" s="63"/>
      <c r="AD275" s="53"/>
      <c r="AE275" s="53"/>
      <c r="AF275" s="60">
        <f>Z275-AA275/2-AB275+AC275*3-AE275*3-Y275</f>
        <v>6.5</v>
      </c>
      <c r="AJ275" s="16"/>
      <c r="AK275" s="30"/>
      <c r="AM275" s="214"/>
      <c r="AN275" s="30"/>
      <c r="AO275" s="212"/>
      <c r="AP275" s="212"/>
      <c r="AQ275" s="16"/>
      <c r="AR275" s="212"/>
      <c r="AS275" s="16"/>
      <c r="AT275" s="16"/>
      <c r="AU275" s="212"/>
      <c r="AV275" s="204"/>
      <c r="AW275" s="16"/>
    </row>
    <row r="276" spans="3:49" ht="12.75">
      <c r="C276" s="31" t="s">
        <v>31</v>
      </c>
      <c r="D276" s="65" t="s">
        <v>181</v>
      </c>
      <c r="E276" s="50"/>
      <c r="F276" s="66"/>
      <c r="G276" s="30"/>
      <c r="H276" s="55">
        <v>3</v>
      </c>
      <c r="I276" s="68"/>
      <c r="J276" s="50"/>
      <c r="K276" s="57">
        <v>6</v>
      </c>
      <c r="L276" s="69"/>
      <c r="M276" s="53"/>
      <c r="N276" s="59"/>
      <c r="O276" s="70"/>
      <c r="P276" s="70"/>
      <c r="Q276" s="60">
        <f t="shared" si="23"/>
        <v>6</v>
      </c>
      <c r="R276" s="204"/>
      <c r="S276" s="65" t="s">
        <v>87</v>
      </c>
      <c r="T276" s="50"/>
      <c r="U276" s="66"/>
      <c r="V276" s="52" t="s">
        <v>46</v>
      </c>
      <c r="W276" s="55">
        <v>4</v>
      </c>
      <c r="X276" s="68">
        <v>0.3</v>
      </c>
      <c r="Y276" s="145"/>
      <c r="Z276" s="57">
        <v>5.5</v>
      </c>
      <c r="AA276" s="69"/>
      <c r="AB276" s="53"/>
      <c r="AC276" s="59"/>
      <c r="AD276" s="70"/>
      <c r="AE276" s="70"/>
      <c r="AF276" s="60">
        <f aca="true" t="shared" si="24" ref="AF276:AF284">Z276-AA276/2-AB276+AC276*3-AE276*3-Y276</f>
        <v>5.5</v>
      </c>
      <c r="AJ276" s="16"/>
      <c r="AK276" s="30"/>
      <c r="AM276" s="214"/>
      <c r="AN276" s="30"/>
      <c r="AO276" s="212"/>
      <c r="AP276" s="212"/>
      <c r="AQ276" s="16"/>
      <c r="AR276" s="16"/>
      <c r="AS276" s="16"/>
      <c r="AT276" s="16"/>
      <c r="AU276" s="212"/>
      <c r="AV276" s="204"/>
      <c r="AW276" s="16"/>
    </row>
    <row r="277" spans="3:49" ht="12.75">
      <c r="C277" s="31" t="s">
        <v>34</v>
      </c>
      <c r="D277" s="127" t="s">
        <v>240</v>
      </c>
      <c r="E277" s="52"/>
      <c r="F277" s="53"/>
      <c r="G277" s="54"/>
      <c r="H277" s="55">
        <v>1</v>
      </c>
      <c r="I277" s="56"/>
      <c r="J277" s="52"/>
      <c r="K277" s="57">
        <v>6</v>
      </c>
      <c r="L277" s="69"/>
      <c r="M277" s="53"/>
      <c r="N277" s="59"/>
      <c r="O277" s="70"/>
      <c r="P277" s="70"/>
      <c r="Q277" s="60">
        <f t="shared" si="23"/>
        <v>6</v>
      </c>
      <c r="R277" s="204"/>
      <c r="S277" s="65" t="s">
        <v>82</v>
      </c>
      <c r="T277" s="52"/>
      <c r="U277" s="53"/>
      <c r="V277" s="52"/>
      <c r="W277" s="55">
        <v>1</v>
      </c>
      <c r="X277" s="56"/>
      <c r="Y277" s="144"/>
      <c r="Z277" s="57">
        <v>6</v>
      </c>
      <c r="AA277" s="69"/>
      <c r="AB277" s="53"/>
      <c r="AC277" s="59"/>
      <c r="AD277" s="70"/>
      <c r="AE277" s="70"/>
      <c r="AF277" s="60">
        <f t="shared" si="24"/>
        <v>6</v>
      </c>
      <c r="AI277" s="4"/>
      <c r="AJ277" s="16"/>
      <c r="AK277" s="30"/>
      <c r="AM277" s="214"/>
      <c r="AN277" s="30"/>
      <c r="AO277" s="212"/>
      <c r="AP277" s="212"/>
      <c r="AQ277" s="16"/>
      <c r="AR277" s="16"/>
      <c r="AS277" s="16"/>
      <c r="AT277" s="16"/>
      <c r="AU277" s="212"/>
      <c r="AV277" s="204"/>
      <c r="AW277" s="16"/>
    </row>
    <row r="278" spans="3:49" ht="12.75">
      <c r="C278" s="31" t="s">
        <v>24</v>
      </c>
      <c r="D278" s="65" t="s">
        <v>183</v>
      </c>
      <c r="E278" s="52"/>
      <c r="F278" s="53"/>
      <c r="G278" s="54"/>
      <c r="H278" s="55">
        <v>1</v>
      </c>
      <c r="I278" s="56">
        <v>0.8</v>
      </c>
      <c r="J278" s="52"/>
      <c r="K278" s="57">
        <v>5</v>
      </c>
      <c r="L278" s="69"/>
      <c r="M278" s="53"/>
      <c r="N278" s="59"/>
      <c r="O278" s="70"/>
      <c r="P278" s="70"/>
      <c r="Q278" s="60">
        <f t="shared" si="23"/>
        <v>5</v>
      </c>
      <c r="R278" s="204"/>
      <c r="S278" s="65" t="s">
        <v>224</v>
      </c>
      <c r="T278" s="52"/>
      <c r="U278" s="53"/>
      <c r="V278" s="71"/>
      <c r="W278" s="55">
        <v>1</v>
      </c>
      <c r="X278" s="56"/>
      <c r="Y278" s="144"/>
      <c r="Z278" s="57">
        <v>6</v>
      </c>
      <c r="AA278" s="69"/>
      <c r="AB278" s="53"/>
      <c r="AC278" s="59"/>
      <c r="AD278" s="70"/>
      <c r="AE278" s="70"/>
      <c r="AF278" s="60">
        <f t="shared" si="24"/>
        <v>6</v>
      </c>
      <c r="AJ278" s="16"/>
      <c r="AK278" s="30"/>
      <c r="AM278" s="214"/>
      <c r="AN278" s="30"/>
      <c r="AO278" s="212"/>
      <c r="AP278" s="212"/>
      <c r="AQ278" s="16"/>
      <c r="AR278" s="16"/>
      <c r="AS278" s="16"/>
      <c r="AT278" s="16"/>
      <c r="AU278" s="212"/>
      <c r="AV278" s="204"/>
      <c r="AW278" s="16"/>
    </row>
    <row r="279" spans="3:49" ht="12.75">
      <c r="C279" s="31" t="s">
        <v>11</v>
      </c>
      <c r="D279" s="65" t="s">
        <v>241</v>
      </c>
      <c r="E279" s="52"/>
      <c r="F279" s="53"/>
      <c r="G279" s="54"/>
      <c r="H279" s="52">
        <v>2</v>
      </c>
      <c r="I279" s="56">
        <v>0.8</v>
      </c>
      <c r="J279" s="52"/>
      <c r="K279" s="73">
        <v>5.5</v>
      </c>
      <c r="L279" s="74">
        <v>1</v>
      </c>
      <c r="M279" s="53"/>
      <c r="N279" s="75"/>
      <c r="O279" s="70"/>
      <c r="P279" s="70"/>
      <c r="Q279" s="60">
        <f t="shared" si="23"/>
        <v>5</v>
      </c>
      <c r="R279" s="204"/>
      <c r="S279" s="72" t="s">
        <v>63</v>
      </c>
      <c r="T279" s="52"/>
      <c r="U279" s="53"/>
      <c r="V279" s="52"/>
      <c r="W279" s="211">
        <v>1</v>
      </c>
      <c r="X279" s="56"/>
      <c r="Y279" s="144"/>
      <c r="Z279" s="73">
        <v>6.5</v>
      </c>
      <c r="AA279" s="74"/>
      <c r="AB279" s="53"/>
      <c r="AC279" s="75"/>
      <c r="AD279" s="70"/>
      <c r="AE279" s="70"/>
      <c r="AF279" s="60">
        <f t="shared" si="24"/>
        <v>6.5</v>
      </c>
      <c r="AI279" s="30"/>
      <c r="AJ279" s="16"/>
      <c r="AK279" s="30"/>
      <c r="AM279" s="214"/>
      <c r="AN279" s="30"/>
      <c r="AO279" s="216"/>
      <c r="AP279" s="216"/>
      <c r="AQ279" s="16"/>
      <c r="AR279" s="215"/>
      <c r="AS279" s="16"/>
      <c r="AT279" s="16"/>
      <c r="AU279" s="212"/>
      <c r="AV279" s="204"/>
      <c r="AW279" s="16"/>
    </row>
    <row r="280" spans="3:49" ht="12.75">
      <c r="C280" s="31" t="s">
        <v>21</v>
      </c>
      <c r="D280" s="65" t="s">
        <v>185</v>
      </c>
      <c r="E280" s="52"/>
      <c r="F280" s="53"/>
      <c r="G280" s="54" t="s">
        <v>46</v>
      </c>
      <c r="H280" s="55">
        <v>3</v>
      </c>
      <c r="I280" s="56"/>
      <c r="J280" s="52"/>
      <c r="K280" s="76">
        <v>7</v>
      </c>
      <c r="L280" s="76"/>
      <c r="M280" s="77"/>
      <c r="N280" s="59">
        <v>1</v>
      </c>
      <c r="O280" s="70"/>
      <c r="P280" s="70"/>
      <c r="Q280" s="60">
        <f t="shared" si="23"/>
        <v>10</v>
      </c>
      <c r="R280" s="204"/>
      <c r="S280" s="65" t="s">
        <v>93</v>
      </c>
      <c r="T280" s="52"/>
      <c r="U280" s="53"/>
      <c r="V280" s="52"/>
      <c r="W280" s="55">
        <v>4</v>
      </c>
      <c r="X280" s="56"/>
      <c r="Y280" s="144"/>
      <c r="Z280" s="76">
        <v>7</v>
      </c>
      <c r="AA280" s="76"/>
      <c r="AB280" s="77"/>
      <c r="AC280" s="59">
        <v>1</v>
      </c>
      <c r="AD280" s="70"/>
      <c r="AE280" s="70"/>
      <c r="AF280" s="60">
        <f t="shared" si="24"/>
        <v>10</v>
      </c>
      <c r="AI280" s="4"/>
      <c r="AJ280" s="16"/>
      <c r="AK280" s="30"/>
      <c r="AM280" s="214"/>
      <c r="AN280" s="30"/>
      <c r="AO280" s="212"/>
      <c r="AP280" s="212"/>
      <c r="AQ280" s="16"/>
      <c r="AR280" s="16"/>
      <c r="AS280" s="16"/>
      <c r="AT280" s="16"/>
      <c r="AU280" s="212"/>
      <c r="AV280" s="204"/>
      <c r="AW280" s="204"/>
    </row>
    <row r="281" spans="3:49" ht="12.75">
      <c r="C281" s="31" t="s">
        <v>43</v>
      </c>
      <c r="D281" s="127" t="s">
        <v>189</v>
      </c>
      <c r="E281" s="79"/>
      <c r="F281" s="80"/>
      <c r="G281" s="81"/>
      <c r="H281" s="55">
        <v>5</v>
      </c>
      <c r="I281" s="56"/>
      <c r="J281" s="52"/>
      <c r="K281" s="76">
        <v>6</v>
      </c>
      <c r="L281" s="76"/>
      <c r="M281" s="82"/>
      <c r="N281" s="59"/>
      <c r="O281" s="70"/>
      <c r="P281" s="70"/>
      <c r="Q281" s="60">
        <f t="shared" si="23"/>
        <v>6</v>
      </c>
      <c r="R281" s="204"/>
      <c r="S281" s="78" t="s">
        <v>119</v>
      </c>
      <c r="T281" s="79"/>
      <c r="U281" s="80"/>
      <c r="V281" s="79"/>
      <c r="W281" s="4">
        <v>3</v>
      </c>
      <c r="X281" s="56">
        <v>0.8</v>
      </c>
      <c r="Y281" s="144"/>
      <c r="Z281" s="76">
        <v>5</v>
      </c>
      <c r="AA281" s="76"/>
      <c r="AB281" s="82"/>
      <c r="AC281" s="59"/>
      <c r="AD281" s="70"/>
      <c r="AE281" s="70"/>
      <c r="AF281" s="60">
        <f t="shared" si="24"/>
        <v>5</v>
      </c>
      <c r="AJ281" s="215"/>
      <c r="AK281" s="218"/>
      <c r="AM281" s="214"/>
      <c r="AN281" s="30"/>
      <c r="AO281" s="212"/>
      <c r="AP281" s="212"/>
      <c r="AQ281" s="16"/>
      <c r="AR281" s="16"/>
      <c r="AS281" s="16"/>
      <c r="AT281" s="16"/>
      <c r="AU281" s="212"/>
      <c r="AV281" s="204"/>
      <c r="AW281" s="215"/>
    </row>
    <row r="282" spans="3:49" ht="12.75">
      <c r="C282" s="31" t="s">
        <v>21</v>
      </c>
      <c r="D282" s="72" t="s">
        <v>216</v>
      </c>
      <c r="E282" s="52"/>
      <c r="F282" s="53"/>
      <c r="G282" s="54"/>
      <c r="H282" s="55">
        <v>1</v>
      </c>
      <c r="I282" s="56">
        <v>0.3</v>
      </c>
      <c r="J282" s="52"/>
      <c r="K282" s="76">
        <v>5.5</v>
      </c>
      <c r="L282" s="69"/>
      <c r="M282" s="59"/>
      <c r="N282" s="59"/>
      <c r="O282" s="70"/>
      <c r="P282" s="70"/>
      <c r="Q282" s="60">
        <f t="shared" si="23"/>
        <v>5.5</v>
      </c>
      <c r="R282" s="204"/>
      <c r="S282" s="51" t="s">
        <v>120</v>
      </c>
      <c r="T282" s="52" t="s">
        <v>258</v>
      </c>
      <c r="U282" s="53"/>
      <c r="V282" s="79"/>
      <c r="W282" s="55"/>
      <c r="X282" s="56"/>
      <c r="Y282" s="144"/>
      <c r="Z282" s="76"/>
      <c r="AA282" s="69"/>
      <c r="AB282" s="59"/>
      <c r="AC282" s="59"/>
      <c r="AD282" s="70"/>
      <c r="AE282" s="70"/>
      <c r="AF282" s="60">
        <f t="shared" si="24"/>
        <v>0</v>
      </c>
      <c r="AJ282" s="16"/>
      <c r="AK282" s="30"/>
      <c r="AM282" s="214"/>
      <c r="AN282" s="30"/>
      <c r="AO282" s="212"/>
      <c r="AP282" s="212"/>
      <c r="AQ282" s="16"/>
      <c r="AR282" s="16"/>
      <c r="AS282" s="16"/>
      <c r="AT282" s="16"/>
      <c r="AU282" s="212"/>
      <c r="AV282" s="204"/>
      <c r="AW282" s="215"/>
    </row>
    <row r="283" spans="4:49" ht="12.75">
      <c r="D283" s="61" t="s">
        <v>198</v>
      </c>
      <c r="E283" s="52"/>
      <c r="F283" s="53"/>
      <c r="G283" s="54"/>
      <c r="H283" s="55">
        <v>3</v>
      </c>
      <c r="I283" s="56"/>
      <c r="J283" s="52"/>
      <c r="K283" s="57">
        <v>6.5</v>
      </c>
      <c r="L283" s="69"/>
      <c r="M283" s="59"/>
      <c r="N283" s="59">
        <v>1</v>
      </c>
      <c r="O283" s="70"/>
      <c r="P283" s="70"/>
      <c r="Q283" s="60">
        <f t="shared" si="23"/>
        <v>9.5</v>
      </c>
      <c r="R283" s="204"/>
      <c r="S283" s="149" t="s">
        <v>97</v>
      </c>
      <c r="T283" s="148"/>
      <c r="U283" s="53"/>
      <c r="V283" s="79"/>
      <c r="W283" s="4">
        <v>1</v>
      </c>
      <c r="X283" s="56"/>
      <c r="Y283" s="144"/>
      <c r="Z283" s="57">
        <v>6</v>
      </c>
      <c r="AA283" s="69"/>
      <c r="AB283" s="59"/>
      <c r="AC283" s="59"/>
      <c r="AD283" s="70"/>
      <c r="AE283" s="70"/>
      <c r="AF283" s="60">
        <f t="shared" si="24"/>
        <v>6</v>
      </c>
      <c r="AJ283" s="16"/>
      <c r="AK283" s="204"/>
      <c r="AM283" s="214"/>
      <c r="AN283" s="30"/>
      <c r="AO283" s="212"/>
      <c r="AP283" s="212"/>
      <c r="AQ283" s="16"/>
      <c r="AR283" s="16"/>
      <c r="AS283" s="16"/>
      <c r="AT283" s="16"/>
      <c r="AU283" s="212"/>
      <c r="AV283" s="204"/>
      <c r="AW283" s="16"/>
    </row>
    <row r="284" spans="3:49" ht="12.75">
      <c r="C284" s="31" t="s">
        <v>10</v>
      </c>
      <c r="D284" s="149" t="s">
        <v>200</v>
      </c>
      <c r="E284" s="52"/>
      <c r="F284" s="53"/>
      <c r="H284" s="55">
        <v>2</v>
      </c>
      <c r="I284" s="56"/>
      <c r="J284" s="52"/>
      <c r="K284" s="57">
        <v>7</v>
      </c>
      <c r="L284" s="69"/>
      <c r="M284" s="59"/>
      <c r="N284" s="59">
        <v>1</v>
      </c>
      <c r="O284" s="70"/>
      <c r="P284" s="70"/>
      <c r="Q284" s="60">
        <f t="shared" si="23"/>
        <v>10</v>
      </c>
      <c r="R284" s="204"/>
      <c r="S284" s="61" t="s">
        <v>223</v>
      </c>
      <c r="T284" s="148"/>
      <c r="U284" s="53"/>
      <c r="V284" s="52"/>
      <c r="W284" s="55">
        <v>2</v>
      </c>
      <c r="X284" s="56">
        <v>3</v>
      </c>
      <c r="Y284" s="144"/>
      <c r="Z284" s="57">
        <v>4</v>
      </c>
      <c r="AA284" s="69"/>
      <c r="AB284" s="59"/>
      <c r="AC284" s="59"/>
      <c r="AD284" s="70"/>
      <c r="AE284" s="70"/>
      <c r="AF284" s="60">
        <f t="shared" si="24"/>
        <v>4</v>
      </c>
      <c r="AJ284" s="16"/>
      <c r="AK284" s="30"/>
      <c r="AM284" s="214"/>
      <c r="AN284" s="30"/>
      <c r="AO284" s="212"/>
      <c r="AP284" s="212"/>
      <c r="AQ284" s="16"/>
      <c r="AR284" s="16"/>
      <c r="AS284" s="16"/>
      <c r="AT284" s="16"/>
      <c r="AU284" s="212"/>
      <c r="AV284" s="204"/>
      <c r="AW284" s="204"/>
    </row>
    <row r="285" spans="3:49" ht="13.5" thickBot="1">
      <c r="C285" s="31" t="s">
        <v>52</v>
      </c>
      <c r="D285" s="110" t="s">
        <v>195</v>
      </c>
      <c r="E285" s="84"/>
      <c r="F285" s="85"/>
      <c r="G285" s="86"/>
      <c r="H285" s="84">
        <v>14</v>
      </c>
      <c r="I285" s="88"/>
      <c r="J285" s="84"/>
      <c r="K285" s="89">
        <v>6</v>
      </c>
      <c r="L285" s="90"/>
      <c r="M285" s="85"/>
      <c r="N285" s="91">
        <v>1</v>
      </c>
      <c r="O285" s="92"/>
      <c r="P285" s="92"/>
      <c r="Q285" s="93">
        <f t="shared" si="23"/>
        <v>9</v>
      </c>
      <c r="R285" s="204"/>
      <c r="S285" s="83" t="s">
        <v>102</v>
      </c>
      <c r="T285" s="150"/>
      <c r="U285" s="85"/>
      <c r="V285" s="84"/>
      <c r="W285" s="87">
        <v>1</v>
      </c>
      <c r="X285" s="88"/>
      <c r="Y285" s="151"/>
      <c r="Z285" s="89">
        <v>6</v>
      </c>
      <c r="AA285" s="90"/>
      <c r="AB285" s="85"/>
      <c r="AC285" s="91">
        <v>1</v>
      </c>
      <c r="AD285" s="92"/>
      <c r="AE285" s="92"/>
      <c r="AF285" s="93">
        <f>Z285-AA285/2-AB285+AC285*3-AE285*3-Y285</f>
        <v>9</v>
      </c>
      <c r="AJ285" s="16"/>
      <c r="AK285" s="30"/>
      <c r="AM285" s="214"/>
      <c r="AN285" s="30"/>
      <c r="AO285" s="212"/>
      <c r="AP285" s="212"/>
      <c r="AQ285" s="16"/>
      <c r="AR285" s="16"/>
      <c r="AS285" s="16"/>
      <c r="AT285" s="16"/>
      <c r="AU285" s="212"/>
      <c r="AV285" s="204"/>
      <c r="AW285" s="16"/>
    </row>
    <row r="286" spans="3:49" ht="12.75">
      <c r="C286" s="31" t="s">
        <v>55</v>
      </c>
      <c r="D286" s="61" t="s">
        <v>196</v>
      </c>
      <c r="E286" s="98"/>
      <c r="F286" s="53"/>
      <c r="G286" s="54"/>
      <c r="H286" s="55"/>
      <c r="I286" s="97"/>
      <c r="J286" s="98"/>
      <c r="K286" s="57"/>
      <c r="L286" s="63"/>
      <c r="M286" s="64"/>
      <c r="N286" s="64"/>
      <c r="O286" s="53"/>
      <c r="P286" s="53"/>
      <c r="Q286" s="99">
        <f t="shared" si="23"/>
        <v>0</v>
      </c>
      <c r="R286" s="204"/>
      <c r="S286" s="65" t="s">
        <v>80</v>
      </c>
      <c r="T286" s="152" t="s">
        <v>260</v>
      </c>
      <c r="U286" s="119"/>
      <c r="V286" s="95"/>
      <c r="W286" s="211"/>
      <c r="X286" s="97"/>
      <c r="Y286" s="95"/>
      <c r="Z286" s="122"/>
      <c r="AA286" s="123"/>
      <c r="AB286" s="124"/>
      <c r="AC286" s="124"/>
      <c r="AD286" s="119"/>
      <c r="AE286" s="119"/>
      <c r="AF286" s="99">
        <f aca="true" t="shared" si="25" ref="AF286:AF292">Z286-AA286/2-AB286+AC286*3-AE286*3-Y286</f>
        <v>0</v>
      </c>
      <c r="AI286" s="30"/>
      <c r="AJ286" s="16"/>
      <c r="AK286" s="30"/>
      <c r="AM286" s="214"/>
      <c r="AN286" s="30"/>
      <c r="AO286" s="212"/>
      <c r="AP286" s="212"/>
      <c r="AQ286" s="16"/>
      <c r="AR286" s="16"/>
      <c r="AS286" s="16"/>
      <c r="AT286" s="16"/>
      <c r="AU286" s="212"/>
      <c r="AV286" s="204"/>
      <c r="AW286" s="16"/>
    </row>
    <row r="287" spans="3:49" ht="12.75">
      <c r="C287" s="31" t="s">
        <v>57</v>
      </c>
      <c r="D287" s="61" t="s">
        <v>191</v>
      </c>
      <c r="E287" s="52"/>
      <c r="F287" s="53">
        <v>1</v>
      </c>
      <c r="G287" s="54"/>
      <c r="H287" s="55"/>
      <c r="I287" s="68"/>
      <c r="J287" s="50"/>
      <c r="K287" s="62"/>
      <c r="L287" s="63"/>
      <c r="M287" s="64"/>
      <c r="N287" s="64"/>
      <c r="O287" s="70"/>
      <c r="P287" s="70"/>
      <c r="Q287" s="60">
        <f t="shared" si="23"/>
        <v>0</v>
      </c>
      <c r="R287" s="204"/>
      <c r="S287" s="61" t="s">
        <v>95</v>
      </c>
      <c r="T287" s="148"/>
      <c r="U287" s="53"/>
      <c r="V287" s="52"/>
      <c r="W287" s="211"/>
      <c r="X287" s="68"/>
      <c r="Y287" s="50"/>
      <c r="Z287" s="62"/>
      <c r="AA287" s="63"/>
      <c r="AB287" s="64"/>
      <c r="AC287" s="64"/>
      <c r="AD287" s="70"/>
      <c r="AE287" s="70"/>
      <c r="AF287" s="60">
        <f t="shared" si="25"/>
        <v>0</v>
      </c>
      <c r="AI287" s="30"/>
      <c r="AJ287" s="16"/>
      <c r="AK287" s="30"/>
      <c r="AM287" s="214"/>
      <c r="AN287" s="30"/>
      <c r="AO287" s="212"/>
      <c r="AP287" s="212"/>
      <c r="AQ287" s="16"/>
      <c r="AR287" s="16"/>
      <c r="AS287" s="16"/>
      <c r="AT287" s="16"/>
      <c r="AU287" s="212"/>
      <c r="AV287" s="204"/>
      <c r="AW287" s="16"/>
    </row>
    <row r="288" spans="3:49" ht="12.75">
      <c r="C288" s="31">
        <v>2</v>
      </c>
      <c r="D288" s="72" t="s">
        <v>193</v>
      </c>
      <c r="E288" s="52"/>
      <c r="F288" s="53"/>
      <c r="G288" s="54"/>
      <c r="H288" s="55"/>
      <c r="I288" s="56"/>
      <c r="J288" s="52"/>
      <c r="K288" s="62"/>
      <c r="L288" s="63"/>
      <c r="M288" s="64"/>
      <c r="N288" s="64"/>
      <c r="O288" s="70"/>
      <c r="P288" s="70"/>
      <c r="Q288" s="60">
        <f t="shared" si="23"/>
        <v>0</v>
      </c>
      <c r="R288" s="204"/>
      <c r="S288" s="147" t="s">
        <v>91</v>
      </c>
      <c r="T288" s="160" t="s">
        <v>255</v>
      </c>
      <c r="U288" s="200"/>
      <c r="V288" s="52"/>
      <c r="W288" s="211">
        <v>1</v>
      </c>
      <c r="X288" s="56">
        <v>0.8</v>
      </c>
      <c r="Y288" s="52"/>
      <c r="Z288" s="62">
        <v>5</v>
      </c>
      <c r="AA288" s="63"/>
      <c r="AB288" s="64"/>
      <c r="AC288" s="64"/>
      <c r="AD288" s="70"/>
      <c r="AE288" s="70"/>
      <c r="AF288" s="60">
        <f t="shared" si="25"/>
        <v>5</v>
      </c>
      <c r="AI288" s="30"/>
      <c r="AJ288" s="16"/>
      <c r="AK288" s="30"/>
      <c r="AM288" s="214"/>
      <c r="AN288" s="30"/>
      <c r="AO288" s="212"/>
      <c r="AP288" s="212"/>
      <c r="AQ288" s="16"/>
      <c r="AR288" s="16"/>
      <c r="AS288" s="16"/>
      <c r="AT288" s="16"/>
      <c r="AU288" s="212"/>
      <c r="AV288" s="204"/>
      <c r="AW288" s="16"/>
    </row>
    <row r="289" spans="3:49" ht="12.75">
      <c r="C289" s="31">
        <v>0</v>
      </c>
      <c r="D289" s="194" t="s">
        <v>201</v>
      </c>
      <c r="E289" s="79"/>
      <c r="F289" s="80"/>
      <c r="G289" s="81"/>
      <c r="H289" s="52"/>
      <c r="I289" s="56"/>
      <c r="J289" s="52"/>
      <c r="K289" s="62"/>
      <c r="L289" s="63"/>
      <c r="M289" s="64"/>
      <c r="N289" s="64"/>
      <c r="O289" s="70"/>
      <c r="P289" s="70"/>
      <c r="Q289" s="60">
        <f t="shared" si="23"/>
        <v>0</v>
      </c>
      <c r="R289" s="204"/>
      <c r="S289" s="65" t="s">
        <v>105</v>
      </c>
      <c r="T289" s="98"/>
      <c r="U289" s="70"/>
      <c r="V289" s="52"/>
      <c r="W289" s="217"/>
      <c r="X289" s="56"/>
      <c r="Y289" s="52"/>
      <c r="Z289" s="62"/>
      <c r="AA289" s="63"/>
      <c r="AB289" s="64"/>
      <c r="AC289" s="64"/>
      <c r="AD289" s="70"/>
      <c r="AE289" s="70"/>
      <c r="AF289" s="60">
        <f t="shared" si="25"/>
        <v>0</v>
      </c>
      <c r="AI289" s="218"/>
      <c r="AJ289" s="215"/>
      <c r="AK289" s="218"/>
      <c r="AM289" s="214"/>
      <c r="AN289" s="30"/>
      <c r="AO289" s="212"/>
      <c r="AP289" s="212"/>
      <c r="AQ289" s="16"/>
      <c r="AR289" s="16"/>
      <c r="AS289" s="16"/>
      <c r="AT289" s="16"/>
      <c r="AU289" s="212"/>
      <c r="AV289" s="204"/>
      <c r="AW289" s="204"/>
    </row>
    <row r="290" spans="3:49" ht="12.75">
      <c r="C290" s="31">
        <v>0</v>
      </c>
      <c r="D290" s="78" t="s">
        <v>187</v>
      </c>
      <c r="E290" s="52"/>
      <c r="F290" s="53"/>
      <c r="G290" s="54"/>
      <c r="H290" s="52" t="s">
        <v>57</v>
      </c>
      <c r="I290" s="56"/>
      <c r="J290" s="52"/>
      <c r="K290" s="62"/>
      <c r="L290" s="63"/>
      <c r="M290" s="64"/>
      <c r="N290" s="64"/>
      <c r="O290" s="70"/>
      <c r="P290" s="70"/>
      <c r="Q290" s="60">
        <f t="shared" si="23"/>
        <v>0</v>
      </c>
      <c r="R290" s="204"/>
      <c r="S290" s="149" t="s">
        <v>107</v>
      </c>
      <c r="T290" s="52"/>
      <c r="U290" s="53">
        <v>1</v>
      </c>
      <c r="V290" s="79"/>
      <c r="X290" s="56"/>
      <c r="Y290" s="52"/>
      <c r="Z290" s="62"/>
      <c r="AA290" s="63"/>
      <c r="AB290" s="64"/>
      <c r="AC290" s="64"/>
      <c r="AD290" s="70"/>
      <c r="AE290" s="70"/>
      <c r="AF290" s="60">
        <f t="shared" si="25"/>
        <v>0</v>
      </c>
      <c r="AI290" s="30"/>
      <c r="AJ290" s="16"/>
      <c r="AK290" s="30"/>
      <c r="AM290" s="214"/>
      <c r="AN290" s="30"/>
      <c r="AO290" s="212"/>
      <c r="AP290" s="212"/>
      <c r="AQ290" s="16"/>
      <c r="AR290" s="16"/>
      <c r="AS290" s="16"/>
      <c r="AT290" s="16"/>
      <c r="AU290" s="212"/>
      <c r="AV290" s="204"/>
      <c r="AW290" s="16"/>
    </row>
    <row r="291" spans="3:49" ht="12.75">
      <c r="C291" s="31">
        <v>4</v>
      </c>
      <c r="D291" s="65" t="s">
        <v>212</v>
      </c>
      <c r="E291" s="52"/>
      <c r="F291" s="53"/>
      <c r="G291" s="176"/>
      <c r="H291" s="55"/>
      <c r="I291" s="56"/>
      <c r="J291" s="52"/>
      <c r="K291" s="62"/>
      <c r="L291" s="63"/>
      <c r="M291" s="64"/>
      <c r="N291" s="64"/>
      <c r="O291" s="70"/>
      <c r="P291" s="70"/>
      <c r="Q291" s="60">
        <f t="shared" si="23"/>
        <v>0</v>
      </c>
      <c r="R291" s="204"/>
      <c r="S291" s="65" t="s">
        <v>109</v>
      </c>
      <c r="T291" s="52"/>
      <c r="U291" s="53"/>
      <c r="V291" s="220"/>
      <c r="W291" s="55"/>
      <c r="X291" s="56"/>
      <c r="Y291" s="52"/>
      <c r="Z291" s="62"/>
      <c r="AA291" s="63"/>
      <c r="AB291" s="64"/>
      <c r="AC291" s="64"/>
      <c r="AD291" s="70"/>
      <c r="AE291" s="70"/>
      <c r="AF291" s="60">
        <f t="shared" si="25"/>
        <v>0</v>
      </c>
      <c r="AI291" s="30"/>
      <c r="AK291" s="204"/>
      <c r="AM291" s="214"/>
      <c r="AN291" s="30"/>
      <c r="AO291" s="212"/>
      <c r="AP291" s="212"/>
      <c r="AQ291" s="16"/>
      <c r="AR291" s="16"/>
      <c r="AS291" s="16"/>
      <c r="AT291" s="16"/>
      <c r="AU291" s="212"/>
      <c r="AV291" s="204"/>
      <c r="AW291" s="16"/>
    </row>
    <row r="292" spans="3:49" ht="12.75">
      <c r="C292" s="31" t="s">
        <v>65</v>
      </c>
      <c r="D292" s="65" t="s">
        <v>179</v>
      </c>
      <c r="E292" s="52"/>
      <c r="F292" s="53"/>
      <c r="G292" s="54"/>
      <c r="H292" s="55"/>
      <c r="I292" s="56"/>
      <c r="J292" s="52"/>
      <c r="K292" s="62"/>
      <c r="L292" s="63"/>
      <c r="M292" s="64"/>
      <c r="N292" s="64"/>
      <c r="O292" s="70"/>
      <c r="P292" s="70"/>
      <c r="Q292" s="60">
        <f t="shared" si="23"/>
        <v>0</v>
      </c>
      <c r="R292" s="204"/>
      <c r="S292" s="65" t="s">
        <v>116</v>
      </c>
      <c r="T292" s="52"/>
      <c r="U292" s="53"/>
      <c r="V292" s="52"/>
      <c r="W292" s="55"/>
      <c r="X292" s="56"/>
      <c r="Y292" s="52"/>
      <c r="Z292" s="62"/>
      <c r="AA292" s="63"/>
      <c r="AB292" s="64"/>
      <c r="AC292" s="64"/>
      <c r="AD292" s="70"/>
      <c r="AE292" s="70"/>
      <c r="AF292" s="60">
        <f t="shared" si="25"/>
        <v>0</v>
      </c>
      <c r="AI292" s="30"/>
      <c r="AJ292" s="16"/>
      <c r="AK292" s="30"/>
      <c r="AM292" s="214"/>
      <c r="AN292" s="30"/>
      <c r="AO292" s="212"/>
      <c r="AP292" s="212"/>
      <c r="AQ292" s="16"/>
      <c r="AR292" s="16"/>
      <c r="AS292" s="16"/>
      <c r="AT292" s="16"/>
      <c r="AU292" s="212"/>
      <c r="AV292" s="204"/>
      <c r="AW292" s="236"/>
    </row>
    <row r="293" spans="3:49" ht="12.75">
      <c r="C293" s="31">
        <v>2</v>
      </c>
      <c r="D293" s="104" t="s">
        <v>66</v>
      </c>
      <c r="E293" s="47"/>
      <c r="F293" s="105"/>
      <c r="G293" s="105"/>
      <c r="H293" s="47"/>
      <c r="I293" s="105"/>
      <c r="J293" s="106"/>
      <c r="K293" s="154">
        <f>SUM(K275:K292)</f>
        <v>66.5</v>
      </c>
      <c r="L293" s="155">
        <f>SUM(L275:L292)</f>
        <v>1</v>
      </c>
      <c r="M293" s="155">
        <f>SUM(M275:M292)</f>
        <v>0</v>
      </c>
      <c r="N293" s="155">
        <f>SUM(N275:N292)</f>
        <v>4</v>
      </c>
      <c r="O293" s="155">
        <f>SUM(O275:O292)</f>
        <v>0</v>
      </c>
      <c r="P293" s="156">
        <f>SUM(P275:P292)</f>
        <v>0</v>
      </c>
      <c r="Q293" s="109">
        <v>2</v>
      </c>
      <c r="R293" s="204"/>
      <c r="S293" s="104" t="s">
        <v>66</v>
      </c>
      <c r="T293" s="105"/>
      <c r="U293" s="105"/>
      <c r="V293" s="105"/>
      <c r="X293" s="105"/>
      <c r="Y293" s="106"/>
      <c r="Z293" s="154">
        <f>SUM(Z275:Z292)</f>
        <v>63.5</v>
      </c>
      <c r="AA293" s="155">
        <f>SUM(AA275:AA292)</f>
        <v>0</v>
      </c>
      <c r="AB293" s="155">
        <f>SUM(AB275:AB292)</f>
        <v>0</v>
      </c>
      <c r="AC293" s="155">
        <f>SUM(AC275:AC292)</f>
        <v>2</v>
      </c>
      <c r="AD293" s="155">
        <f>SUM(AD275:AD292)</f>
        <v>0</v>
      </c>
      <c r="AE293" s="156">
        <f>SUM(AE275:AE292)</f>
        <v>0</v>
      </c>
      <c r="AF293" s="109"/>
      <c r="AH293" s="105"/>
      <c r="AI293" s="47"/>
      <c r="AK293" s="47"/>
      <c r="AL293" s="47"/>
      <c r="AM293" s="105"/>
      <c r="AN293" s="106"/>
      <c r="AO293" s="108"/>
      <c r="AP293" s="108"/>
      <c r="AQ293" s="108"/>
      <c r="AR293" s="108"/>
      <c r="AS293" s="108"/>
      <c r="AT293" s="108"/>
      <c r="AU293" s="221"/>
      <c r="AV293" s="204"/>
      <c r="AW293" s="105"/>
    </row>
    <row r="294" spans="3:49" ht="13.5" thickBot="1">
      <c r="C294" s="31">
        <v>0</v>
      </c>
      <c r="D294" s="110" t="s">
        <v>207</v>
      </c>
      <c r="E294" s="111"/>
      <c r="F294" s="112"/>
      <c r="G294" s="112"/>
      <c r="H294" s="111"/>
      <c r="I294" s="112"/>
      <c r="J294" s="111" t="s">
        <v>57</v>
      </c>
      <c r="K294" s="113">
        <f>COUNTIF(K275:K292,"&lt;6")</f>
        <v>3</v>
      </c>
      <c r="L294" s="114"/>
      <c r="M294" s="112"/>
      <c r="N294" s="112"/>
      <c r="O294" s="158" t="s">
        <v>68</v>
      </c>
      <c r="P294" s="90"/>
      <c r="Q294" s="117">
        <f>SUM(Q275:Q293)</f>
        <v>78</v>
      </c>
      <c r="R294" s="204"/>
      <c r="S294" s="110" t="s">
        <v>112</v>
      </c>
      <c r="T294" s="157"/>
      <c r="U294" s="112"/>
      <c r="V294" s="112"/>
      <c r="W294" s="111"/>
      <c r="X294" s="112"/>
      <c r="Y294" s="111" t="s">
        <v>57</v>
      </c>
      <c r="Z294" s="113">
        <f>COUNTIF(Z275:Z292,"&lt;6")</f>
        <v>4</v>
      </c>
      <c r="AA294" s="114"/>
      <c r="AB294" s="112"/>
      <c r="AC294" s="112"/>
      <c r="AD294" s="158" t="s">
        <v>68</v>
      </c>
      <c r="AE294" s="90"/>
      <c r="AF294" s="117">
        <f>SUM(AF275:AF293)</f>
        <v>69.5</v>
      </c>
      <c r="AH294" s="16"/>
      <c r="AI294" s="30"/>
      <c r="AJ294" s="16"/>
      <c r="AK294" s="30"/>
      <c r="AL294" s="30"/>
      <c r="AM294" s="16"/>
      <c r="AN294" s="30"/>
      <c r="AO294" s="223"/>
      <c r="AP294" s="223"/>
      <c r="AQ294" s="16"/>
      <c r="AR294" s="16"/>
      <c r="AS294" s="224"/>
      <c r="AT294" s="212"/>
      <c r="AU294" s="225"/>
      <c r="AV294" s="204"/>
      <c r="AW294" s="16"/>
    </row>
    <row r="295" spans="3:49" ht="12.75">
      <c r="C295" s="126">
        <v>0</v>
      </c>
      <c r="D295" s="244" t="s">
        <v>209</v>
      </c>
      <c r="E295" s="95"/>
      <c r="F295" s="119"/>
      <c r="G295" s="175"/>
      <c r="H295" s="95"/>
      <c r="I295" s="121"/>
      <c r="J295" s="95"/>
      <c r="K295" s="122"/>
      <c r="L295" s="123"/>
      <c r="M295" s="124"/>
      <c r="N295" s="124"/>
      <c r="O295" s="119"/>
      <c r="P295" s="119"/>
      <c r="Q295" s="125"/>
      <c r="R295" s="204"/>
      <c r="S295" s="149" t="s">
        <v>114</v>
      </c>
      <c r="T295" s="119"/>
      <c r="U295" s="119"/>
      <c r="V295" s="175"/>
      <c r="W295" s="95"/>
      <c r="X295" s="121"/>
      <c r="Y295" s="95"/>
      <c r="Z295" s="122"/>
      <c r="AA295" s="123"/>
      <c r="AB295" s="124"/>
      <c r="AC295" s="124"/>
      <c r="AD295" s="119"/>
      <c r="AE295" s="119"/>
      <c r="AF295" s="125"/>
      <c r="AH295" s="16"/>
      <c r="AI295" s="30"/>
      <c r="AJ295" s="16"/>
      <c r="AK295" s="30"/>
      <c r="AM295" s="214"/>
      <c r="AN295" s="30"/>
      <c r="AO295" s="212"/>
      <c r="AP295" s="212"/>
      <c r="AQ295" s="16"/>
      <c r="AR295" s="16"/>
      <c r="AS295" s="16"/>
      <c r="AT295" s="16"/>
      <c r="AU295" s="212"/>
      <c r="AV295" s="204"/>
      <c r="AW295" s="16"/>
    </row>
    <row r="296" spans="3:49" ht="12.75">
      <c r="C296" s="126">
        <v>5</v>
      </c>
      <c r="D296" s="65" t="s">
        <v>204</v>
      </c>
      <c r="E296" s="52"/>
      <c r="F296" s="53"/>
      <c r="G296" s="176"/>
      <c r="H296" s="52"/>
      <c r="I296" s="68"/>
      <c r="J296" s="50"/>
      <c r="K296" s="62"/>
      <c r="L296" s="63"/>
      <c r="M296" s="64"/>
      <c r="N296" s="64"/>
      <c r="O296" s="70"/>
      <c r="P296" s="70"/>
      <c r="Q296" s="60"/>
      <c r="R296" s="204"/>
      <c r="S296" s="65" t="s">
        <v>85</v>
      </c>
      <c r="T296" s="53"/>
      <c r="U296" s="53"/>
      <c r="V296" s="176"/>
      <c r="W296" s="52"/>
      <c r="X296" s="68"/>
      <c r="Y296" s="50"/>
      <c r="Z296" s="62"/>
      <c r="AA296" s="63"/>
      <c r="AB296" s="64"/>
      <c r="AC296" s="64"/>
      <c r="AD296" s="70"/>
      <c r="AE296" s="70"/>
      <c r="AF296" s="60"/>
      <c r="AH296" s="16"/>
      <c r="AI296" s="30"/>
      <c r="AJ296" s="16"/>
      <c r="AK296" s="30"/>
      <c r="AM296" s="214"/>
      <c r="AN296" s="30"/>
      <c r="AO296" s="212"/>
      <c r="AP296" s="212"/>
      <c r="AQ296" s="16"/>
      <c r="AR296" s="16"/>
      <c r="AS296" s="16"/>
      <c r="AT296" s="16"/>
      <c r="AU296" s="212"/>
      <c r="AV296" s="204"/>
      <c r="AW296" s="16"/>
    </row>
    <row r="297" spans="4:49" ht="12.75">
      <c r="D297" s="65" t="s">
        <v>210</v>
      </c>
      <c r="E297" s="52"/>
      <c r="F297" s="53"/>
      <c r="G297" s="176"/>
      <c r="H297" s="55"/>
      <c r="I297" s="56"/>
      <c r="J297" s="52"/>
      <c r="K297" s="62"/>
      <c r="L297" s="63"/>
      <c r="M297" s="64"/>
      <c r="N297" s="64"/>
      <c r="O297" s="70"/>
      <c r="P297" s="70"/>
      <c r="Q297" s="60"/>
      <c r="R297" s="204"/>
      <c r="S297" s="65" t="s">
        <v>111</v>
      </c>
      <c r="T297" s="53"/>
      <c r="U297" s="53"/>
      <c r="V297" s="176"/>
      <c r="W297" s="52"/>
      <c r="X297" s="56"/>
      <c r="Y297" s="52"/>
      <c r="Z297" s="62"/>
      <c r="AA297" s="63"/>
      <c r="AB297" s="64"/>
      <c r="AC297" s="64"/>
      <c r="AD297" s="70"/>
      <c r="AE297" s="70"/>
      <c r="AF297" s="60"/>
      <c r="AH297" s="201"/>
      <c r="AI297" s="30"/>
      <c r="AJ297" s="16"/>
      <c r="AK297" s="30"/>
      <c r="AL297" s="30"/>
      <c r="AM297" s="214"/>
      <c r="AN297" s="30"/>
      <c r="AO297" s="212"/>
      <c r="AP297" s="212"/>
      <c r="AQ297" s="16"/>
      <c r="AR297" s="16"/>
      <c r="AS297" s="16"/>
      <c r="AT297" s="16"/>
      <c r="AU297" s="212"/>
      <c r="AV297" s="204"/>
      <c r="AW297" s="201"/>
    </row>
    <row r="298" spans="4:49" ht="12.75">
      <c r="D298" s="103" t="s">
        <v>226</v>
      </c>
      <c r="E298" s="79"/>
      <c r="F298" s="80"/>
      <c r="G298" s="177"/>
      <c r="H298" s="55"/>
      <c r="I298" s="56"/>
      <c r="J298" s="52"/>
      <c r="K298" s="62"/>
      <c r="L298" s="63"/>
      <c r="M298" s="64"/>
      <c r="N298" s="64"/>
      <c r="O298" s="70"/>
      <c r="P298" s="70"/>
      <c r="Q298" s="60"/>
      <c r="R298" s="204"/>
      <c r="S298" s="149" t="s">
        <v>103</v>
      </c>
      <c r="T298" s="80"/>
      <c r="U298" s="80"/>
      <c r="V298" s="177"/>
      <c r="W298" s="52"/>
      <c r="X298" s="56"/>
      <c r="Y298" s="52"/>
      <c r="Z298" s="62"/>
      <c r="AA298" s="63"/>
      <c r="AB298" s="64"/>
      <c r="AC298" s="64"/>
      <c r="AD298" s="70"/>
      <c r="AE298" s="70"/>
      <c r="AF298" s="60"/>
      <c r="AH298" s="16"/>
      <c r="AI298" s="218"/>
      <c r="AJ298" s="215"/>
      <c r="AK298" s="218"/>
      <c r="AM298" s="214"/>
      <c r="AN298" s="30"/>
      <c r="AO298" s="212"/>
      <c r="AP298" s="212"/>
      <c r="AQ298" s="16"/>
      <c r="AR298" s="16"/>
      <c r="AS298" s="16"/>
      <c r="AT298" s="16"/>
      <c r="AU298" s="212"/>
      <c r="AV298" s="204"/>
      <c r="AW298" s="16"/>
    </row>
    <row r="299" spans="4:49" ht="12.75">
      <c r="D299" s="61" t="s">
        <v>214</v>
      </c>
      <c r="E299" s="52"/>
      <c r="F299" s="53"/>
      <c r="G299" s="176"/>
      <c r="H299" s="52"/>
      <c r="I299" s="56"/>
      <c r="J299" s="52"/>
      <c r="K299" s="62"/>
      <c r="L299" s="63"/>
      <c r="M299" s="64"/>
      <c r="N299" s="64"/>
      <c r="O299" s="70"/>
      <c r="P299" s="70"/>
      <c r="Q299" s="60"/>
      <c r="R299" s="204"/>
      <c r="S299" s="65" t="s">
        <v>89</v>
      </c>
      <c r="T299" s="53"/>
      <c r="U299" s="53"/>
      <c r="V299" s="176"/>
      <c r="W299" s="52"/>
      <c r="X299" s="56"/>
      <c r="Y299" s="52"/>
      <c r="Z299" s="62"/>
      <c r="AA299" s="63"/>
      <c r="AB299" s="64"/>
      <c r="AC299" s="64"/>
      <c r="AD299" s="70"/>
      <c r="AE299" s="70"/>
      <c r="AF299" s="60"/>
      <c r="AH299" s="16"/>
      <c r="AI299" s="30"/>
      <c r="AJ299" s="16"/>
      <c r="AK299" s="30"/>
      <c r="AM299" s="214"/>
      <c r="AN299" s="30"/>
      <c r="AO299" s="212"/>
      <c r="AP299" s="212"/>
      <c r="AQ299" s="16"/>
      <c r="AR299" s="16"/>
      <c r="AS299" s="16"/>
      <c r="AT299" s="16"/>
      <c r="AU299" s="212"/>
      <c r="AV299" s="204"/>
      <c r="AW299" s="16"/>
    </row>
    <row r="300" spans="4:49" ht="12.75">
      <c r="D300" s="149" t="s">
        <v>229</v>
      </c>
      <c r="E300" s="52"/>
      <c r="F300" s="53"/>
      <c r="G300" s="176"/>
      <c r="H300" s="55"/>
      <c r="I300" s="56"/>
      <c r="J300" s="52"/>
      <c r="K300" s="62"/>
      <c r="L300" s="63"/>
      <c r="M300" s="64"/>
      <c r="N300" s="64"/>
      <c r="O300" s="70"/>
      <c r="P300" s="70"/>
      <c r="Q300" s="60"/>
      <c r="R300" s="204"/>
      <c r="S300" s="65" t="s">
        <v>251</v>
      </c>
      <c r="T300" s="53"/>
      <c r="U300" s="53"/>
      <c r="V300" s="176"/>
      <c r="W300" s="52"/>
      <c r="X300" s="56"/>
      <c r="Y300" s="52"/>
      <c r="Z300" s="62"/>
      <c r="AA300" s="63"/>
      <c r="AB300" s="64"/>
      <c r="AC300" s="64"/>
      <c r="AD300" s="70"/>
      <c r="AE300" s="70"/>
      <c r="AF300" s="60"/>
      <c r="AH300" s="16"/>
      <c r="AI300" s="30"/>
      <c r="AJ300" s="16"/>
      <c r="AK300" s="30"/>
      <c r="AL300" s="30"/>
      <c r="AM300" s="214"/>
      <c r="AN300" s="30"/>
      <c r="AO300" s="212"/>
      <c r="AP300" s="212"/>
      <c r="AQ300" s="16"/>
      <c r="AR300" s="16"/>
      <c r="AS300" s="16"/>
      <c r="AT300" s="16"/>
      <c r="AU300" s="212"/>
      <c r="AV300" s="204"/>
      <c r="AW300" s="16"/>
    </row>
    <row r="301" spans="4:49" ht="13.5" thickBot="1">
      <c r="D301" s="83" t="s">
        <v>217</v>
      </c>
      <c r="E301" s="84"/>
      <c r="F301" s="85">
        <v>1</v>
      </c>
      <c r="G301" s="178"/>
      <c r="H301" s="84"/>
      <c r="I301" s="88"/>
      <c r="J301" s="84"/>
      <c r="K301" s="128"/>
      <c r="L301" s="116"/>
      <c r="M301" s="129"/>
      <c r="N301" s="129"/>
      <c r="O301" s="92"/>
      <c r="P301" s="92"/>
      <c r="Q301" s="130"/>
      <c r="R301" s="204"/>
      <c r="S301" s="241" t="s">
        <v>122</v>
      </c>
      <c r="T301" s="85"/>
      <c r="U301" s="85"/>
      <c r="V301" s="178"/>
      <c r="W301" s="84"/>
      <c r="X301" s="88"/>
      <c r="Y301" s="84"/>
      <c r="Z301" s="128"/>
      <c r="AA301" s="116"/>
      <c r="AB301" s="129"/>
      <c r="AC301" s="129"/>
      <c r="AD301" s="92"/>
      <c r="AE301" s="92"/>
      <c r="AF301" s="130"/>
      <c r="AH301" s="16"/>
      <c r="AI301" s="30"/>
      <c r="AJ301" s="16"/>
      <c r="AK301" s="30"/>
      <c r="AL301" s="30"/>
      <c r="AM301" s="214"/>
      <c r="AN301" s="30"/>
      <c r="AO301" s="212"/>
      <c r="AP301" s="212"/>
      <c r="AQ301" s="16"/>
      <c r="AR301" s="16"/>
      <c r="AS301" s="16"/>
      <c r="AT301" s="16"/>
      <c r="AU301" s="212"/>
      <c r="AV301" s="204"/>
      <c r="AW301" s="16"/>
    </row>
  </sheetData>
  <sheetProtection password="B178" sheet="1" objects="1" scenarios="1"/>
  <hyperlinks>
    <hyperlink ref="A1" r:id="rId1" display="http://www.gazzetta.it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</cp:lastModifiedBy>
  <dcterms:created xsi:type="dcterms:W3CDTF">1996-11-05T10:16:36Z</dcterms:created>
  <dcterms:modified xsi:type="dcterms:W3CDTF">2005-05-10T10:46:19Z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