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0"/>
  </bookViews>
  <sheets>
    <sheet name="MERCATO" sheetId="1" r:id="rId1"/>
    <sheet name="Foglio2" sheetId="2" r:id="rId2"/>
    <sheet name="Foglio3" sheetId="3" r:id="rId3"/>
  </sheets>
  <definedNames>
    <definedName name="_xlnm.Print_Area" localSheetId="1">'Foglio2'!$A$1:$O$549</definedName>
  </definedNames>
  <calcPr fullCalcOnLoad="1"/>
</workbook>
</file>

<file path=xl/sharedStrings.xml><?xml version="1.0" encoding="utf-8"?>
<sst xmlns="http://schemas.openxmlformats.org/spreadsheetml/2006/main" count="241" uniqueCount="237">
  <si>
    <t>HIGHLENDL</t>
  </si>
  <si>
    <t>BIWI BIWI</t>
  </si>
  <si>
    <t>STICKERS</t>
  </si>
  <si>
    <t>DOPING</t>
  </si>
  <si>
    <t>LOKOMOTIV</t>
  </si>
  <si>
    <t>JAM</t>
  </si>
  <si>
    <t>HAJDUK</t>
  </si>
  <si>
    <t>CROCIATA ANTIDOPING</t>
  </si>
  <si>
    <t>Pelizzoli</t>
  </si>
  <si>
    <t>Toldo</t>
  </si>
  <si>
    <t>Pagliuca</t>
  </si>
  <si>
    <t>De Sanctis</t>
  </si>
  <si>
    <t>Marchegiani</t>
  </si>
  <si>
    <t>Dida</t>
  </si>
  <si>
    <t>Portieri</t>
  </si>
  <si>
    <t>Materazzi</t>
  </si>
  <si>
    <t>Dainelli</t>
  </si>
  <si>
    <t>Cannavaro F.</t>
  </si>
  <si>
    <t>Ferrari</t>
  </si>
  <si>
    <t>Maldini</t>
  </si>
  <si>
    <t>Martinez</t>
  </si>
  <si>
    <t>Bertotto</t>
  </si>
  <si>
    <t>Diana</t>
  </si>
  <si>
    <t>Balestri</t>
  </si>
  <si>
    <t>Favalli</t>
  </si>
  <si>
    <t>Nesta</t>
  </si>
  <si>
    <t>Thuram</t>
  </si>
  <si>
    <t>Felipe</t>
  </si>
  <si>
    <t>Bovo</t>
  </si>
  <si>
    <t>Cesar</t>
  </si>
  <si>
    <t>Cannavaro P.</t>
  </si>
  <si>
    <t>Chivu</t>
  </si>
  <si>
    <t>Stovini</t>
  </si>
  <si>
    <t>Barzagli</t>
  </si>
  <si>
    <t>Kroldrup</t>
  </si>
  <si>
    <t>Mancini</t>
  </si>
  <si>
    <t>Natali</t>
  </si>
  <si>
    <t>Difensori</t>
  </si>
  <si>
    <t>Stankovic</t>
  </si>
  <si>
    <t>Pizarro</t>
  </si>
  <si>
    <t>Seedorf</t>
  </si>
  <si>
    <t>Emerson</t>
  </si>
  <si>
    <t>Jankulovski</t>
  </si>
  <si>
    <t>Maresca</t>
  </si>
  <si>
    <t>Morfeo</t>
  </si>
  <si>
    <t>Pirlo</t>
  </si>
  <si>
    <t>Di Biagio</t>
  </si>
  <si>
    <t>Perrotta</t>
  </si>
  <si>
    <t>Barone</t>
  </si>
  <si>
    <t>Kaka</t>
  </si>
  <si>
    <t>De Rossi</t>
  </si>
  <si>
    <t>Marchionni</t>
  </si>
  <si>
    <t>Rui Costa</t>
  </si>
  <si>
    <t>Taddei</t>
  </si>
  <si>
    <t>Liverani</t>
  </si>
  <si>
    <t>Ledesma</t>
  </si>
  <si>
    <t>Milanetto</t>
  </si>
  <si>
    <t>Centroc.</t>
  </si>
  <si>
    <t>Chiesa</t>
  </si>
  <si>
    <t>Adriano</t>
  </si>
  <si>
    <t>Gilardino</t>
  </si>
  <si>
    <t>Inzaghi S.</t>
  </si>
  <si>
    <t>Totti</t>
  </si>
  <si>
    <t>Bazzani</t>
  </si>
  <si>
    <t>Cassano</t>
  </si>
  <si>
    <t>Martins</t>
  </si>
  <si>
    <t>Flachi</t>
  </si>
  <si>
    <t>Trezeguet</t>
  </si>
  <si>
    <t>Miccoli</t>
  </si>
  <si>
    <t>Flo</t>
  </si>
  <si>
    <t>Tomasson</t>
  </si>
  <si>
    <t>Attaccanti</t>
  </si>
  <si>
    <t>Totale crediti</t>
  </si>
  <si>
    <t>Crediti restanti</t>
  </si>
  <si>
    <t>Cordoba</t>
  </si>
  <si>
    <t>Guardalben</t>
  </si>
  <si>
    <t>Zambrotta</t>
  </si>
  <si>
    <t>Stam</t>
  </si>
  <si>
    <t>Zola</t>
  </si>
  <si>
    <t>Corini</t>
  </si>
  <si>
    <t>Parisi</t>
  </si>
  <si>
    <t>Di Napoli</t>
  </si>
  <si>
    <t>Panucci</t>
  </si>
  <si>
    <t>Toni</t>
  </si>
  <si>
    <t>Lucarelli</t>
  </si>
  <si>
    <t>Suazo</t>
  </si>
  <si>
    <t>Montella</t>
  </si>
  <si>
    <t>Buffon</t>
  </si>
  <si>
    <t>Peruzzi</t>
  </si>
  <si>
    <t>Antonioli</t>
  </si>
  <si>
    <t>Frey</t>
  </si>
  <si>
    <t>Grosso</t>
  </si>
  <si>
    <t>Biava</t>
  </si>
  <si>
    <t>Chiellini</t>
  </si>
  <si>
    <t>Zanetti J.</t>
  </si>
  <si>
    <t>Sensini</t>
  </si>
  <si>
    <t>Ze Maria</t>
  </si>
  <si>
    <t>Cafu</t>
  </si>
  <si>
    <t>Oddo</t>
  </si>
  <si>
    <t>Ujfalusi</t>
  </si>
  <si>
    <t>Bega</t>
  </si>
  <si>
    <t>Zebina</t>
  </si>
  <si>
    <t>Torrisi</t>
  </si>
  <si>
    <t>Zaccardo</t>
  </si>
  <si>
    <t>Bonera</t>
  </si>
  <si>
    <t>Cardone</t>
  </si>
  <si>
    <t>De Rosa</t>
  </si>
  <si>
    <t>Falcone</t>
  </si>
  <si>
    <t>Zenoni C.</t>
  </si>
  <si>
    <t>Nedved</t>
  </si>
  <si>
    <t>Jorgensen</t>
  </si>
  <si>
    <t>Doni</t>
  </si>
  <si>
    <t>Montolivo</t>
  </si>
  <si>
    <t>Olivera</t>
  </si>
  <si>
    <t>Pinardi</t>
  </si>
  <si>
    <t>Bresciano</t>
  </si>
  <si>
    <t>Camoranesi</t>
  </si>
  <si>
    <t>D'Anna</t>
  </si>
  <si>
    <t>Gattuso</t>
  </si>
  <si>
    <t>Sheva</t>
  </si>
  <si>
    <t>Crespo</t>
  </si>
  <si>
    <t>Vieri</t>
  </si>
  <si>
    <t>Inzaghi F.</t>
  </si>
  <si>
    <t>Pazzini</t>
  </si>
  <si>
    <t>Cipriani</t>
  </si>
  <si>
    <t>Cossato</t>
  </si>
  <si>
    <t>Bonazzoli</t>
  </si>
  <si>
    <t>Bojinov</t>
  </si>
  <si>
    <t>Caracciolo</t>
  </si>
  <si>
    <t>Iaquinta</t>
  </si>
  <si>
    <t>Di Natale</t>
  </si>
  <si>
    <t>Protti</t>
  </si>
  <si>
    <t>Recoba</t>
  </si>
  <si>
    <t>Bellucci</t>
  </si>
  <si>
    <t>Nakamura</t>
  </si>
  <si>
    <t>Di Michele</t>
  </si>
  <si>
    <t>Pinzi</t>
  </si>
  <si>
    <t>Tonetto</t>
  </si>
  <si>
    <t>Volpi</t>
  </si>
  <si>
    <t>Veron</t>
  </si>
  <si>
    <t>Couto</t>
  </si>
  <si>
    <t>Zauli</t>
  </si>
  <si>
    <t>Ibra</t>
  </si>
  <si>
    <t>1op</t>
  </si>
  <si>
    <t>Del Piero</t>
  </si>
  <si>
    <t>Mauri</t>
  </si>
  <si>
    <t>Passoni</t>
  </si>
  <si>
    <t>Tudor</t>
  </si>
  <si>
    <t>Mihajlovic</t>
  </si>
  <si>
    <t>Kapo</t>
  </si>
  <si>
    <t>Colucci G.</t>
  </si>
  <si>
    <t>Dalla Bona</t>
  </si>
  <si>
    <t>Gobbi</t>
  </si>
  <si>
    <t>Filippini E.</t>
  </si>
  <si>
    <t>Mannini</t>
  </si>
  <si>
    <t>Abbiati</t>
  </si>
  <si>
    <t>Zauri</t>
  </si>
  <si>
    <t>Lanna</t>
  </si>
  <si>
    <t>Lupatelli</t>
  </si>
  <si>
    <t>Rocchi</t>
  </si>
  <si>
    <t>Sereni</t>
  </si>
  <si>
    <t>Zotti</t>
  </si>
  <si>
    <t>Turci</t>
  </si>
  <si>
    <t>Chimenti</t>
  </si>
  <si>
    <t>Santoni</t>
  </si>
  <si>
    <t>Fiori</t>
  </si>
  <si>
    <t>Giacomazzi</t>
  </si>
  <si>
    <t>Dellas</t>
  </si>
  <si>
    <t>Fontana</t>
  </si>
  <si>
    <t>Esposito</t>
  </si>
  <si>
    <t>Vucinic</t>
  </si>
  <si>
    <t>Dallamano</t>
  </si>
  <si>
    <t>Zampagna</t>
  </si>
  <si>
    <t>Portanova</t>
  </si>
  <si>
    <t>Cassetti</t>
  </si>
  <si>
    <t>Semioli</t>
  </si>
  <si>
    <t>Langella</t>
  </si>
  <si>
    <t>Contini</t>
  </si>
  <si>
    <t>Cannarsa</t>
  </si>
  <si>
    <t>Baronio</t>
  </si>
  <si>
    <t>Cruz</t>
  </si>
  <si>
    <t>Mozart</t>
  </si>
  <si>
    <t>Galante</t>
  </si>
  <si>
    <t>Simplicio</t>
  </si>
  <si>
    <t>Cambiasso</t>
  </si>
  <si>
    <t>Vigiani</t>
  </si>
  <si>
    <t>Storari</t>
  </si>
  <si>
    <t>Pandev</t>
  </si>
  <si>
    <t>Vidigal</t>
  </si>
  <si>
    <t>Amelia</t>
  </si>
  <si>
    <t>D'Agostino</t>
  </si>
  <si>
    <t>Tiribocchi</t>
  </si>
  <si>
    <t>Dorashoo</t>
  </si>
  <si>
    <t>Mutu</t>
  </si>
  <si>
    <t>Zoro</t>
  </si>
  <si>
    <t>Kily</t>
  </si>
  <si>
    <t>Cozza</t>
  </si>
  <si>
    <t>Bettarini</t>
  </si>
  <si>
    <t>Mandelli</t>
  </si>
  <si>
    <t>Brienza</t>
  </si>
  <si>
    <t>Rullo</t>
  </si>
  <si>
    <t>Abeijon</t>
  </si>
  <si>
    <t>Vergassola</t>
  </si>
  <si>
    <t>Paredes</t>
  </si>
  <si>
    <t>Bucci</t>
  </si>
  <si>
    <t>Franceschini</t>
  </si>
  <si>
    <t>Siviglia</t>
  </si>
  <si>
    <t>Valdes</t>
  </si>
  <si>
    <t>Castellini</t>
  </si>
  <si>
    <t>Pavarini</t>
  </si>
  <si>
    <t>Tare</t>
  </si>
  <si>
    <t>Vargas</t>
  </si>
  <si>
    <t>Makinwa</t>
  </si>
  <si>
    <t>Ronaldo</t>
  </si>
  <si>
    <t>Milito</t>
  </si>
  <si>
    <t>Ronaldinho</t>
  </si>
  <si>
    <t>G.Tedesco</t>
  </si>
  <si>
    <t>Samuel</t>
  </si>
  <si>
    <t>Kompany</t>
  </si>
  <si>
    <t>Kovac</t>
  </si>
  <si>
    <t>Cudicini</t>
  </si>
  <si>
    <t>Tavano</t>
  </si>
  <si>
    <t>Torres</t>
  </si>
  <si>
    <t>Luisao</t>
  </si>
  <si>
    <t>Fiore</t>
  </si>
  <si>
    <t>Figo</t>
  </si>
  <si>
    <t>Hildebrand</t>
  </si>
  <si>
    <t>Pandiani</t>
  </si>
  <si>
    <t>Govou</t>
  </si>
  <si>
    <t>Di Vaio</t>
  </si>
  <si>
    <t>Bogdani</t>
  </si>
  <si>
    <t>Corradi</t>
  </si>
  <si>
    <t>Essien</t>
  </si>
  <si>
    <t>Malouda</t>
  </si>
  <si>
    <t>Lista Inf.</t>
  </si>
  <si>
    <t>Budel</t>
  </si>
  <si>
    <t>Giannichedda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</si>
</sst>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8"/>
      <name val="Arial"/>
      <family val="0"/>
    </font>
    <font>
      <sz val="10"/>
      <color indexed="4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0"/>
    </font>
    <font>
      <u val="single"/>
      <sz val="10"/>
      <name val="Arial"/>
      <family val="0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6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53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10"/>
      <color indexed="5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2" borderId="5" xfId="0" applyNumberFormat="1" applyFont="1" applyFill="1" applyBorder="1" applyAlignment="1" applyProtection="1">
      <alignment/>
      <protection/>
    </xf>
    <xf numFmtId="0" fontId="5" fillId="2" borderId="6" xfId="0" applyNumberFormat="1" applyFont="1" applyFill="1" applyBorder="1" applyAlignment="1" applyProtection="1">
      <alignment horizontal="center"/>
      <protection/>
    </xf>
    <xf numFmtId="0" fontId="5" fillId="2" borderId="7" xfId="0" applyNumberFormat="1" applyFont="1" applyFill="1" applyBorder="1" applyAlignment="1" applyProtection="1">
      <alignment horizontal="center"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5" fillId="2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" fontId="1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16" fontId="20" fillId="0" borderId="0" xfId="0" applyNumberFormat="1" applyFont="1" applyFill="1" applyBorder="1" applyAlignment="1" applyProtection="1" quotePrefix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/>
      <protection/>
    </xf>
    <xf numFmtId="0" fontId="16" fillId="0" borderId="8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/>
      <protection/>
    </xf>
    <xf numFmtId="0" fontId="16" fillId="0" borderId="9" xfId="0" applyNumberFormat="1" applyFont="1" applyFill="1" applyBorder="1" applyAlignment="1" applyProtection="1">
      <alignment/>
      <protection/>
    </xf>
    <xf numFmtId="0" fontId="21" fillId="0" borderId="8" xfId="0" applyNumberFormat="1" applyFont="1" applyFill="1" applyBorder="1" applyAlignment="1" applyProtection="1">
      <alignment/>
      <protection/>
    </xf>
    <xf numFmtId="0" fontId="14" fillId="0" borderId="8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/>
      <protection/>
    </xf>
    <xf numFmtId="0" fontId="22" fillId="0" borderId="8" xfId="0" applyNumberFormat="1" applyFont="1" applyFill="1" applyBorder="1" applyAlignment="1" applyProtection="1">
      <alignment/>
      <protection/>
    </xf>
    <xf numFmtId="0" fontId="23" fillId="0" borderId="8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 quotePrefix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3" fillId="0" borderId="5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3" borderId="0" xfId="0" applyNumberFormat="1" applyFont="1" applyFill="1" applyBorder="1" applyAlignment="1" applyProtection="1">
      <alignment/>
      <protection/>
    </xf>
    <xf numFmtId="0" fontId="14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1" fillId="4" borderId="23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left" wrapText="1"/>
      <protection/>
    </xf>
    <xf numFmtId="0" fontId="3" fillId="0" borderId="3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95250</xdr:rowOff>
    </xdr:from>
    <xdr:to>
      <xdr:col>7</xdr:col>
      <xdr:colOff>104775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9525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647700</xdr:colOff>
      <xdr:row>1</xdr:row>
      <xdr:rowOff>9525</xdr:rowOff>
    </xdr:from>
    <xdr:to>
      <xdr:col>22</xdr:col>
      <xdr:colOff>133350</xdr:colOff>
      <xdr:row>1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238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171450</xdr:colOff>
      <xdr:row>0</xdr:row>
      <xdr:rowOff>104775</xdr:rowOff>
    </xdr:from>
    <xdr:to>
      <xdr:col>26</xdr:col>
      <xdr:colOff>47625</xdr:colOff>
      <xdr:row>1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104775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1</xdr:row>
      <xdr:rowOff>0</xdr:rowOff>
    </xdr:from>
    <xdr:to>
      <xdr:col>19</xdr:col>
      <xdr:colOff>142875</xdr:colOff>
      <xdr:row>1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143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85725</xdr:rowOff>
    </xdr:from>
    <xdr:to>
      <xdr:col>11</xdr:col>
      <xdr:colOff>66675</xdr:colOff>
      <xdr:row>1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8572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</xdr:row>
      <xdr:rowOff>9525</xdr:rowOff>
    </xdr:from>
    <xdr:to>
      <xdr:col>17</xdr:col>
      <xdr:colOff>38100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48325" y="12382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104775</xdr:rowOff>
    </xdr:from>
    <xdr:to>
      <xdr:col>5</xdr:col>
      <xdr:colOff>19050</xdr:colOff>
      <xdr:row>1</xdr:row>
      <xdr:rowOff>295275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104775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0</xdr:row>
      <xdr:rowOff>104775</xdr:rowOff>
    </xdr:from>
    <xdr:to>
      <xdr:col>13</xdr:col>
      <xdr:colOff>104775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5300" y="10477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94"/>
  <sheetViews>
    <sheetView tabSelected="1" zoomScale="85" zoomScaleNormal="85" workbookViewId="0" topLeftCell="A1">
      <selection activeCell="X41" sqref="X41"/>
    </sheetView>
  </sheetViews>
  <sheetFormatPr defaultColWidth="9.140625" defaultRowHeight="12.75"/>
  <cols>
    <col min="1" max="1" width="2.7109375" style="1" customWidth="1"/>
    <col min="2" max="2" width="1.7109375" style="1" hidden="1" customWidth="1"/>
    <col min="3" max="3" width="10.00390625" style="1" customWidth="1"/>
    <col min="4" max="4" width="4.8515625" style="2" customWidth="1"/>
    <col min="5" max="5" width="3.00390625" style="3" customWidth="1"/>
    <col min="6" max="6" width="9.421875" style="1" customWidth="1"/>
    <col min="7" max="7" width="5.00390625" style="3" customWidth="1"/>
    <col min="8" max="8" width="3.00390625" style="3" customWidth="1"/>
    <col min="9" max="9" width="9.00390625" style="4" customWidth="1"/>
    <col min="10" max="10" width="4.7109375" style="3" customWidth="1"/>
    <col min="11" max="11" width="3.00390625" style="3" customWidth="1"/>
    <col min="12" max="12" width="10.00390625" style="4" customWidth="1"/>
    <col min="13" max="13" width="4.8515625" style="2" customWidth="1"/>
    <col min="14" max="14" width="3.00390625" style="3" customWidth="1"/>
    <col min="15" max="15" width="10.00390625" style="1" customWidth="1"/>
    <col min="16" max="16" width="5.00390625" style="2" customWidth="1"/>
    <col min="17" max="17" width="3.00390625" style="3" customWidth="1"/>
    <col min="18" max="18" width="10.00390625" style="1" customWidth="1"/>
    <col min="19" max="19" width="4.8515625" style="2" customWidth="1"/>
    <col min="20" max="20" width="3.00390625" style="3" customWidth="1"/>
    <col min="21" max="21" width="10.00390625" style="1" customWidth="1"/>
    <col min="22" max="22" width="4.57421875" style="2" customWidth="1"/>
    <col min="23" max="23" width="3.00390625" style="3" customWidth="1"/>
    <col min="24" max="24" width="10.00390625" style="1" customWidth="1"/>
    <col min="25" max="25" width="5.00390625" style="2" customWidth="1"/>
    <col min="26" max="26" width="3.00390625" style="3" customWidth="1"/>
    <col min="27" max="34" width="10.00390625" style="1" customWidth="1"/>
    <col min="35" max="51" width="3.00390625" style="1" customWidth="1"/>
    <col min="52" max="16384" width="10.00390625" style="1" customWidth="1"/>
  </cols>
  <sheetData>
    <row r="1" ht="9" customHeight="1" thickBot="1"/>
    <row r="2" spans="1:26" ht="25.5" customHeight="1" thickBot="1">
      <c r="A2" s="5"/>
      <c r="B2" s="6"/>
      <c r="C2" s="7" t="s">
        <v>0</v>
      </c>
      <c r="D2" s="8"/>
      <c r="E2" s="8"/>
      <c r="F2" s="7" t="s">
        <v>1</v>
      </c>
      <c r="G2" s="8"/>
      <c r="H2" s="8"/>
      <c r="I2" s="7" t="s">
        <v>2</v>
      </c>
      <c r="J2" s="8"/>
      <c r="K2" s="8"/>
      <c r="L2" s="7" t="s">
        <v>3</v>
      </c>
      <c r="M2" s="8"/>
      <c r="N2" s="9"/>
      <c r="O2" s="7" t="s">
        <v>4</v>
      </c>
      <c r="P2" s="8"/>
      <c r="Q2" s="8"/>
      <c r="R2" s="10" t="s">
        <v>5</v>
      </c>
      <c r="S2" s="8"/>
      <c r="T2" s="8"/>
      <c r="U2" s="7" t="s">
        <v>6</v>
      </c>
      <c r="V2" s="8"/>
      <c r="W2" s="8"/>
      <c r="X2" s="96" t="s">
        <v>7</v>
      </c>
      <c r="Y2" s="97"/>
      <c r="Z2" s="9"/>
    </row>
    <row r="3" spans="1:26" ht="12.75" customHeight="1">
      <c r="A3" s="11"/>
      <c r="B3" s="6"/>
      <c r="C3" s="15" t="s">
        <v>11</v>
      </c>
      <c r="D3" s="16">
        <v>1</v>
      </c>
      <c r="E3" s="17">
        <v>2</v>
      </c>
      <c r="F3" s="72" t="s">
        <v>8</v>
      </c>
      <c r="G3" s="13">
        <v>16</v>
      </c>
      <c r="H3" s="14">
        <v>2</v>
      </c>
      <c r="I3" s="15" t="s">
        <v>89</v>
      </c>
      <c r="J3" s="16">
        <v>1</v>
      </c>
      <c r="K3" s="17">
        <v>1</v>
      </c>
      <c r="L3" s="15" t="s">
        <v>12</v>
      </c>
      <c r="M3" s="16">
        <v>3</v>
      </c>
      <c r="N3" s="17">
        <v>2</v>
      </c>
      <c r="O3" s="12" t="s">
        <v>9</v>
      </c>
      <c r="P3" s="13">
        <v>30</v>
      </c>
      <c r="Q3" s="14">
        <v>2</v>
      </c>
      <c r="R3" s="15" t="s">
        <v>13</v>
      </c>
      <c r="S3" s="16">
        <v>1</v>
      </c>
      <c r="T3" s="17">
        <v>3</v>
      </c>
      <c r="U3" s="12" t="s">
        <v>10</v>
      </c>
      <c r="V3" s="13">
        <v>9</v>
      </c>
      <c r="W3" s="14">
        <v>2</v>
      </c>
      <c r="X3" s="18" t="s">
        <v>75</v>
      </c>
      <c r="Y3" s="19">
        <v>5</v>
      </c>
      <c r="Z3" s="20">
        <v>1</v>
      </c>
    </row>
    <row r="4" spans="1:45" ht="12.75" customHeight="1">
      <c r="A4" s="11"/>
      <c r="B4" s="21"/>
      <c r="C4" s="15" t="s">
        <v>88</v>
      </c>
      <c r="D4" s="16">
        <v>17</v>
      </c>
      <c r="E4" s="17">
        <v>1</v>
      </c>
      <c r="F4" s="82" t="s">
        <v>189</v>
      </c>
      <c r="G4" s="16">
        <v>1</v>
      </c>
      <c r="H4" s="17">
        <v>1</v>
      </c>
      <c r="I4" s="83" t="s">
        <v>209</v>
      </c>
      <c r="J4" s="16">
        <v>1</v>
      </c>
      <c r="K4" s="17">
        <v>1</v>
      </c>
      <c r="L4" s="15" t="s">
        <v>90</v>
      </c>
      <c r="M4" s="16">
        <v>29</v>
      </c>
      <c r="N4" s="17">
        <v>1</v>
      </c>
      <c r="O4" s="15" t="s">
        <v>158</v>
      </c>
      <c r="P4" s="16">
        <v>1</v>
      </c>
      <c r="Q4" s="17">
        <v>1</v>
      </c>
      <c r="R4" s="15" t="s">
        <v>155</v>
      </c>
      <c r="S4" s="16">
        <v>1</v>
      </c>
      <c r="T4" s="17">
        <v>1</v>
      </c>
      <c r="U4" s="15" t="s">
        <v>87</v>
      </c>
      <c r="V4" s="16">
        <v>34</v>
      </c>
      <c r="W4" s="17">
        <v>1</v>
      </c>
      <c r="X4" s="79" t="s">
        <v>186</v>
      </c>
      <c r="Y4" s="16">
        <v>1</v>
      </c>
      <c r="Z4" s="17">
        <v>1</v>
      </c>
      <c r="AI4" s="2"/>
      <c r="AJ4" s="22"/>
      <c r="AK4" s="22"/>
      <c r="AL4" s="22"/>
      <c r="AM4" s="23"/>
      <c r="AN4" s="2"/>
      <c r="AO4" s="23"/>
      <c r="AP4" s="2"/>
      <c r="AQ4" s="23"/>
      <c r="AR4" s="2"/>
      <c r="AS4" s="2"/>
    </row>
    <row r="5" spans="1:45" ht="12.75" customHeight="1" thickBot="1">
      <c r="A5" s="11"/>
      <c r="B5" s="21"/>
      <c r="C5" s="24" t="s">
        <v>160</v>
      </c>
      <c r="D5" s="25">
        <v>0</v>
      </c>
      <c r="E5" s="26">
        <v>0</v>
      </c>
      <c r="F5" s="73" t="s">
        <v>161</v>
      </c>
      <c r="G5" s="25">
        <v>0</v>
      </c>
      <c r="H5" s="26">
        <v>0</v>
      </c>
      <c r="I5" s="24" t="s">
        <v>162</v>
      </c>
      <c r="J5" s="25">
        <v>0</v>
      </c>
      <c r="K5" s="26">
        <v>0</v>
      </c>
      <c r="L5" s="27" t="s">
        <v>204</v>
      </c>
      <c r="M5" s="25">
        <v>0</v>
      </c>
      <c r="N5" s="26">
        <v>0</v>
      </c>
      <c r="O5" s="24" t="s">
        <v>168</v>
      </c>
      <c r="P5" s="25">
        <v>0</v>
      </c>
      <c r="Q5" s="26">
        <v>0</v>
      </c>
      <c r="R5" s="24" t="s">
        <v>165</v>
      </c>
      <c r="S5" s="25">
        <v>0</v>
      </c>
      <c r="T5" s="26">
        <v>0</v>
      </c>
      <c r="U5" s="24" t="s">
        <v>163</v>
      </c>
      <c r="V5" s="25">
        <v>0</v>
      </c>
      <c r="W5" s="26">
        <v>0</v>
      </c>
      <c r="X5" s="24" t="s">
        <v>164</v>
      </c>
      <c r="Y5" s="25">
        <v>0</v>
      </c>
      <c r="Z5" s="26">
        <v>0</v>
      </c>
      <c r="AI5" s="22"/>
      <c r="AJ5" s="2"/>
      <c r="AK5" s="2"/>
      <c r="AL5" s="23"/>
      <c r="AM5" s="23"/>
      <c r="AN5" s="23"/>
      <c r="AO5" s="2"/>
      <c r="AP5" s="2"/>
      <c r="AQ5" s="2"/>
      <c r="AR5" s="22"/>
      <c r="AS5" s="2"/>
    </row>
    <row r="6" spans="1:45" ht="12.75" customHeight="1" thickBot="1">
      <c r="A6" s="11"/>
      <c r="B6" s="28" t="s">
        <v>14</v>
      </c>
      <c r="C6" s="29" t="s">
        <v>14</v>
      </c>
      <c r="D6" s="30">
        <f>SUM(D3:D5)</f>
        <v>18</v>
      </c>
      <c r="E6" s="31"/>
      <c r="F6" s="28"/>
      <c r="G6" s="30">
        <f>SUM(G3:G5)</f>
        <v>17</v>
      </c>
      <c r="H6" s="31"/>
      <c r="I6" s="32"/>
      <c r="J6" s="30">
        <f>SUM(J3:J5)</f>
        <v>2</v>
      </c>
      <c r="K6" s="31"/>
      <c r="L6" s="32"/>
      <c r="M6" s="30">
        <f>SUM(M3:M5)</f>
        <v>32</v>
      </c>
      <c r="N6" s="31"/>
      <c r="O6" s="32"/>
      <c r="P6" s="30">
        <f>SUM(P3:P5)</f>
        <v>31</v>
      </c>
      <c r="Q6" s="31"/>
      <c r="R6" s="32"/>
      <c r="S6" s="30">
        <f>SUM(S3:S5)</f>
        <v>2</v>
      </c>
      <c r="T6" s="31"/>
      <c r="U6" s="32"/>
      <c r="V6" s="30">
        <f>SUM(V3:V5)</f>
        <v>43</v>
      </c>
      <c r="W6" s="31"/>
      <c r="X6" s="32"/>
      <c r="Y6" s="65">
        <f>SUM(Y3:Y5)</f>
        <v>6</v>
      </c>
      <c r="Z6" s="31"/>
      <c r="AI6" s="22"/>
      <c r="AJ6" s="2"/>
      <c r="AK6" s="2"/>
      <c r="AL6" s="23"/>
      <c r="AM6" s="22"/>
      <c r="AN6" s="23"/>
      <c r="AO6" s="22"/>
      <c r="AP6" s="23"/>
      <c r="AQ6" s="22"/>
      <c r="AR6" s="22"/>
      <c r="AS6" s="2"/>
    </row>
    <row r="7" spans="1:45" ht="12.75" customHeight="1">
      <c r="A7" s="11"/>
      <c r="B7" s="33"/>
      <c r="C7" s="15" t="s">
        <v>15</v>
      </c>
      <c r="D7" s="16">
        <v>6</v>
      </c>
      <c r="E7" s="17">
        <v>3</v>
      </c>
      <c r="F7" s="71" t="s">
        <v>17</v>
      </c>
      <c r="G7" s="16">
        <v>9</v>
      </c>
      <c r="H7" s="17">
        <v>2</v>
      </c>
      <c r="I7" s="82" t="s">
        <v>24</v>
      </c>
      <c r="J7" s="16">
        <v>1</v>
      </c>
      <c r="K7" s="17">
        <v>3</v>
      </c>
      <c r="L7" s="15" t="s">
        <v>30</v>
      </c>
      <c r="M7" s="16">
        <v>1</v>
      </c>
      <c r="N7" s="17">
        <v>2</v>
      </c>
      <c r="O7" s="15" t="s">
        <v>137</v>
      </c>
      <c r="P7" s="16">
        <v>4</v>
      </c>
      <c r="Q7" s="17">
        <v>1</v>
      </c>
      <c r="R7" s="15" t="s">
        <v>16</v>
      </c>
      <c r="S7" s="16">
        <v>1</v>
      </c>
      <c r="T7" s="17">
        <v>3</v>
      </c>
      <c r="U7" s="82" t="s">
        <v>198</v>
      </c>
      <c r="V7" s="16">
        <v>7</v>
      </c>
      <c r="W7" s="17">
        <v>1</v>
      </c>
      <c r="X7" s="15" t="s">
        <v>28</v>
      </c>
      <c r="Y7" s="16">
        <v>5</v>
      </c>
      <c r="Z7" s="17">
        <v>2</v>
      </c>
      <c r="AI7" s="22"/>
      <c r="AJ7" s="23"/>
      <c r="AK7" s="23"/>
      <c r="AL7" s="2"/>
      <c r="AM7" s="22"/>
      <c r="AN7" s="2"/>
      <c r="AO7" s="22"/>
      <c r="AP7" s="2"/>
      <c r="AQ7" s="22"/>
      <c r="AR7" s="2"/>
      <c r="AS7" s="2"/>
    </row>
    <row r="8" spans="1:45" ht="12.75" customHeight="1">
      <c r="A8" s="11"/>
      <c r="B8" s="33"/>
      <c r="C8" s="15" t="s">
        <v>34</v>
      </c>
      <c r="D8" s="16">
        <v>1</v>
      </c>
      <c r="E8" s="17">
        <v>2</v>
      </c>
      <c r="F8" s="71" t="s">
        <v>21</v>
      </c>
      <c r="G8" s="16">
        <v>1</v>
      </c>
      <c r="H8" s="17">
        <v>2</v>
      </c>
      <c r="I8" s="15" t="s">
        <v>18</v>
      </c>
      <c r="J8" s="16">
        <v>2</v>
      </c>
      <c r="K8" s="17">
        <v>3</v>
      </c>
      <c r="L8" s="15" t="s">
        <v>104</v>
      </c>
      <c r="M8" s="16">
        <v>9</v>
      </c>
      <c r="N8" s="17">
        <v>1</v>
      </c>
      <c r="O8" s="78" t="s">
        <v>171</v>
      </c>
      <c r="P8" s="16">
        <v>5</v>
      </c>
      <c r="Q8" s="17">
        <v>1</v>
      </c>
      <c r="R8" s="15" t="s">
        <v>19</v>
      </c>
      <c r="S8" s="16">
        <v>6</v>
      </c>
      <c r="T8" s="17">
        <v>3</v>
      </c>
      <c r="U8" s="15" t="s">
        <v>20</v>
      </c>
      <c r="V8" s="16">
        <v>1</v>
      </c>
      <c r="W8" s="17">
        <v>3</v>
      </c>
      <c r="X8" s="15" t="s">
        <v>33</v>
      </c>
      <c r="Y8" s="16">
        <v>3</v>
      </c>
      <c r="Z8" s="17">
        <v>2</v>
      </c>
      <c r="AI8" s="23"/>
      <c r="AJ8" s="23"/>
      <c r="AK8" s="22"/>
      <c r="AL8" s="22"/>
      <c r="AM8" s="2"/>
      <c r="AN8" s="23"/>
      <c r="AO8" s="23"/>
      <c r="AP8" s="22"/>
      <c r="AQ8" s="23"/>
      <c r="AR8" s="22"/>
      <c r="AS8" s="2"/>
    </row>
    <row r="9" spans="1:45" ht="12.75" customHeight="1">
      <c r="A9" s="11"/>
      <c r="B9" s="33"/>
      <c r="C9" s="15" t="s">
        <v>36</v>
      </c>
      <c r="D9" s="16">
        <v>1</v>
      </c>
      <c r="E9" s="17">
        <v>2</v>
      </c>
      <c r="F9" s="83" t="s">
        <v>208</v>
      </c>
      <c r="G9" s="16">
        <v>1</v>
      </c>
      <c r="H9" s="17">
        <v>1</v>
      </c>
      <c r="I9" s="15" t="s">
        <v>25</v>
      </c>
      <c r="J9" s="16">
        <v>11</v>
      </c>
      <c r="K9" s="17">
        <v>2</v>
      </c>
      <c r="L9" s="15" t="s">
        <v>97</v>
      </c>
      <c r="M9" s="16">
        <v>6</v>
      </c>
      <c r="N9" s="17">
        <v>1</v>
      </c>
      <c r="O9" s="15" t="s">
        <v>108</v>
      </c>
      <c r="P9" s="16">
        <v>1</v>
      </c>
      <c r="Q9" s="17">
        <v>1</v>
      </c>
      <c r="R9" s="15" t="s">
        <v>31</v>
      </c>
      <c r="S9" s="16">
        <v>10</v>
      </c>
      <c r="T9" s="17">
        <v>2</v>
      </c>
      <c r="U9" s="15" t="s">
        <v>23</v>
      </c>
      <c r="V9" s="16">
        <v>1</v>
      </c>
      <c r="W9" s="17">
        <v>3</v>
      </c>
      <c r="X9" s="15" t="s">
        <v>107</v>
      </c>
      <c r="Y9" s="16">
        <v>1</v>
      </c>
      <c r="Z9" s="17">
        <v>1</v>
      </c>
      <c r="AI9" s="2"/>
      <c r="AJ9" s="23"/>
      <c r="AK9" s="23"/>
      <c r="AL9" s="2"/>
      <c r="AM9" s="23"/>
      <c r="AN9" s="2"/>
      <c r="AO9" s="22"/>
      <c r="AP9" s="23"/>
      <c r="AQ9" s="22"/>
      <c r="AR9" s="22"/>
      <c r="AS9" s="2"/>
    </row>
    <row r="10" spans="1:45" ht="12.75" customHeight="1">
      <c r="A10" s="11"/>
      <c r="B10" s="33"/>
      <c r="C10" s="15" t="s">
        <v>117</v>
      </c>
      <c r="D10" s="16">
        <v>3</v>
      </c>
      <c r="E10" s="17">
        <v>1</v>
      </c>
      <c r="F10" s="21" t="s">
        <v>74</v>
      </c>
      <c r="G10" s="16">
        <v>4</v>
      </c>
      <c r="H10" s="17" t="s">
        <v>143</v>
      </c>
      <c r="I10" s="15" t="s">
        <v>96</v>
      </c>
      <c r="J10" s="16">
        <v>6</v>
      </c>
      <c r="K10" s="17">
        <v>1</v>
      </c>
      <c r="L10" s="74" t="s">
        <v>82</v>
      </c>
      <c r="M10" s="16">
        <v>5</v>
      </c>
      <c r="N10" s="17">
        <v>1</v>
      </c>
      <c r="O10" s="82" t="s">
        <v>194</v>
      </c>
      <c r="P10" s="16">
        <v>1</v>
      </c>
      <c r="Q10" s="17">
        <v>1</v>
      </c>
      <c r="R10" s="15" t="s">
        <v>26</v>
      </c>
      <c r="S10" s="16">
        <v>8</v>
      </c>
      <c r="T10" s="17">
        <v>3</v>
      </c>
      <c r="U10" s="15" t="s">
        <v>27</v>
      </c>
      <c r="V10" s="16">
        <v>1</v>
      </c>
      <c r="W10" s="17">
        <v>2</v>
      </c>
      <c r="X10" s="76" t="s">
        <v>173</v>
      </c>
      <c r="Y10" s="16">
        <v>5</v>
      </c>
      <c r="Z10" s="17">
        <v>1</v>
      </c>
      <c r="AI10" s="23"/>
      <c r="AJ10" s="2"/>
      <c r="AK10" s="22"/>
      <c r="AL10" s="22"/>
      <c r="AM10" s="23"/>
      <c r="AN10" s="22"/>
      <c r="AO10" s="2"/>
      <c r="AP10" s="22"/>
      <c r="AQ10" s="23"/>
      <c r="AR10" s="23"/>
      <c r="AS10" s="2"/>
    </row>
    <row r="11" spans="1:45" ht="12.75" customHeight="1">
      <c r="A11" s="11"/>
      <c r="B11" s="33"/>
      <c r="C11" s="15" t="s">
        <v>91</v>
      </c>
      <c r="D11" s="16">
        <v>5</v>
      </c>
      <c r="E11" s="17">
        <v>1</v>
      </c>
      <c r="F11" s="71" t="s">
        <v>77</v>
      </c>
      <c r="G11" s="16">
        <v>14</v>
      </c>
      <c r="H11" s="17">
        <v>1</v>
      </c>
      <c r="I11" s="15" t="s">
        <v>98</v>
      </c>
      <c r="J11" s="16">
        <v>5</v>
      </c>
      <c r="K11" s="17">
        <v>1</v>
      </c>
      <c r="L11" s="83" t="s">
        <v>211</v>
      </c>
      <c r="M11" s="16">
        <v>4</v>
      </c>
      <c r="N11" s="17">
        <v>1</v>
      </c>
      <c r="O11" s="15" t="s">
        <v>148</v>
      </c>
      <c r="P11" s="16">
        <v>1</v>
      </c>
      <c r="Q11" s="17">
        <v>1</v>
      </c>
      <c r="R11" s="15" t="s">
        <v>99</v>
      </c>
      <c r="S11" s="16">
        <v>5</v>
      </c>
      <c r="T11" s="17">
        <v>1</v>
      </c>
      <c r="U11" s="15" t="s">
        <v>32</v>
      </c>
      <c r="V11" s="16">
        <v>1</v>
      </c>
      <c r="W11" s="17">
        <v>2</v>
      </c>
      <c r="X11" s="15" t="s">
        <v>140</v>
      </c>
      <c r="Y11" s="16">
        <v>1</v>
      </c>
      <c r="Z11" s="17">
        <v>1</v>
      </c>
      <c r="AI11" s="2"/>
      <c r="AJ11" s="2"/>
      <c r="AK11" s="23"/>
      <c r="AL11" s="2"/>
      <c r="AM11" s="22"/>
      <c r="AN11" s="23"/>
      <c r="AO11" s="22"/>
      <c r="AP11" s="2"/>
      <c r="AQ11" s="2"/>
      <c r="AR11" s="22"/>
      <c r="AS11" s="2"/>
    </row>
    <row r="12" spans="1:45" ht="12.75" customHeight="1">
      <c r="A12" s="11"/>
      <c r="B12" s="33"/>
      <c r="C12" s="83" t="s">
        <v>205</v>
      </c>
      <c r="D12" s="16">
        <v>1</v>
      </c>
      <c r="E12" s="17">
        <v>1</v>
      </c>
      <c r="F12" s="71" t="s">
        <v>101</v>
      </c>
      <c r="G12" s="16">
        <v>2</v>
      </c>
      <c r="H12" s="17">
        <v>1</v>
      </c>
      <c r="I12" s="15" t="s">
        <v>103</v>
      </c>
      <c r="J12" s="16">
        <v>2</v>
      </c>
      <c r="K12" s="17">
        <v>1</v>
      </c>
      <c r="L12" s="15" t="s">
        <v>105</v>
      </c>
      <c r="M12" s="16">
        <v>1</v>
      </c>
      <c r="N12" s="17">
        <v>1</v>
      </c>
      <c r="O12" s="74" t="s">
        <v>167</v>
      </c>
      <c r="P12" s="16">
        <v>5</v>
      </c>
      <c r="Q12" s="17">
        <v>1</v>
      </c>
      <c r="R12" s="15" t="s">
        <v>76</v>
      </c>
      <c r="S12" s="16">
        <v>7</v>
      </c>
      <c r="T12" s="17">
        <v>1</v>
      </c>
      <c r="U12" s="82" t="s">
        <v>93</v>
      </c>
      <c r="V12" s="16">
        <v>8</v>
      </c>
      <c r="W12" s="17">
        <v>1</v>
      </c>
      <c r="X12" s="15" t="s">
        <v>100</v>
      </c>
      <c r="Y12" s="16">
        <v>1</v>
      </c>
      <c r="Z12" s="17">
        <v>1</v>
      </c>
      <c r="AI12" s="23"/>
      <c r="AJ12" s="2"/>
      <c r="AK12" s="22"/>
      <c r="AL12" s="22"/>
      <c r="AM12" s="23"/>
      <c r="AN12" s="22"/>
      <c r="AO12" s="23"/>
      <c r="AP12" s="2"/>
      <c r="AQ12" s="2"/>
      <c r="AR12" s="23"/>
      <c r="AS12" s="2"/>
    </row>
    <row r="13" spans="1:45" ht="12.75" customHeight="1">
      <c r="A13" s="11"/>
      <c r="B13" s="33"/>
      <c r="C13" s="82" t="s">
        <v>147</v>
      </c>
      <c r="D13" s="16">
        <v>11</v>
      </c>
      <c r="E13" s="17">
        <v>1</v>
      </c>
      <c r="F13" s="21" t="s">
        <v>94</v>
      </c>
      <c r="G13" s="16">
        <v>2</v>
      </c>
      <c r="H13" s="17">
        <v>1</v>
      </c>
      <c r="I13" s="79" t="s">
        <v>177</v>
      </c>
      <c r="J13" s="16">
        <v>1</v>
      </c>
      <c r="K13" s="17">
        <v>1</v>
      </c>
      <c r="L13" s="15" t="s">
        <v>102</v>
      </c>
      <c r="M13" s="16">
        <v>1</v>
      </c>
      <c r="N13" s="17">
        <v>1</v>
      </c>
      <c r="O13" s="79" t="s">
        <v>182</v>
      </c>
      <c r="P13" s="16">
        <v>1</v>
      </c>
      <c r="Q13" s="17">
        <v>1</v>
      </c>
      <c r="R13" s="15" t="s">
        <v>80</v>
      </c>
      <c r="S13" s="16">
        <v>14</v>
      </c>
      <c r="T13" s="17">
        <v>1</v>
      </c>
      <c r="U13" s="15" t="s">
        <v>106</v>
      </c>
      <c r="V13" s="16">
        <v>1</v>
      </c>
      <c r="W13" s="17">
        <v>1</v>
      </c>
      <c r="X13" s="15" t="s">
        <v>157</v>
      </c>
      <c r="Y13" s="16">
        <v>1</v>
      </c>
      <c r="Z13" s="17">
        <v>1</v>
      </c>
      <c r="AI13" s="2"/>
      <c r="AJ13" s="22"/>
      <c r="AK13" s="22"/>
      <c r="AL13" s="2"/>
      <c r="AM13" s="22"/>
      <c r="AN13" s="22"/>
      <c r="AO13" s="23"/>
      <c r="AP13" s="22"/>
      <c r="AQ13" s="23"/>
      <c r="AR13" s="2"/>
      <c r="AS13" s="2"/>
    </row>
    <row r="14" spans="1:45" ht="12.75" customHeight="1" thickBot="1">
      <c r="A14" s="11"/>
      <c r="B14" s="33"/>
      <c r="C14" s="83" t="s">
        <v>206</v>
      </c>
      <c r="D14" s="16">
        <v>1</v>
      </c>
      <c r="E14" s="17">
        <v>1</v>
      </c>
      <c r="F14" s="71" t="s">
        <v>46</v>
      </c>
      <c r="G14" s="16">
        <v>13</v>
      </c>
      <c r="H14" s="17">
        <v>1</v>
      </c>
      <c r="I14" s="79" t="s">
        <v>178</v>
      </c>
      <c r="J14" s="16">
        <v>1</v>
      </c>
      <c r="K14" s="17">
        <v>1</v>
      </c>
      <c r="L14" s="15" t="s">
        <v>95</v>
      </c>
      <c r="M14" s="16">
        <v>3</v>
      </c>
      <c r="N14" s="17">
        <v>1</v>
      </c>
      <c r="O14" s="15" t="s">
        <v>156</v>
      </c>
      <c r="P14" s="16">
        <v>1</v>
      </c>
      <c r="Q14" s="17">
        <v>1</v>
      </c>
      <c r="R14" s="82" t="s">
        <v>197</v>
      </c>
      <c r="S14" s="16">
        <v>10</v>
      </c>
      <c r="T14" s="17">
        <v>1</v>
      </c>
      <c r="U14" s="15" t="s">
        <v>92</v>
      </c>
      <c r="V14" s="16">
        <v>1</v>
      </c>
      <c r="W14" s="17">
        <v>1</v>
      </c>
      <c r="X14" s="78" t="s">
        <v>200</v>
      </c>
      <c r="Y14" s="16">
        <v>5</v>
      </c>
      <c r="Z14" s="17">
        <v>1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26" ht="12.75" customHeight="1" thickBot="1">
      <c r="A15" s="11"/>
      <c r="B15" s="28" t="s">
        <v>37</v>
      </c>
      <c r="C15" s="29" t="s">
        <v>37</v>
      </c>
      <c r="D15" s="30">
        <f>SUM(D7:D14)</f>
        <v>29</v>
      </c>
      <c r="E15" s="31"/>
      <c r="F15" s="28"/>
      <c r="G15" s="30">
        <f>SUM(G7:G14)</f>
        <v>46</v>
      </c>
      <c r="H15" s="31"/>
      <c r="I15" s="32"/>
      <c r="J15" s="30">
        <f>SUM(J7:J14)</f>
        <v>29</v>
      </c>
      <c r="K15" s="31"/>
      <c r="L15" s="32"/>
      <c r="M15" s="30">
        <f>SUM(M7:M14)</f>
        <v>30</v>
      </c>
      <c r="N15" s="31"/>
      <c r="O15" s="32"/>
      <c r="P15" s="30">
        <f>SUM(P7:P14)</f>
        <v>19</v>
      </c>
      <c r="Q15" s="31"/>
      <c r="R15" s="32"/>
      <c r="S15" s="30">
        <f>SUM(S7:S14)</f>
        <v>61</v>
      </c>
      <c r="T15" s="31"/>
      <c r="U15" s="32"/>
      <c r="V15" s="30">
        <f>SUM(V7:V14)</f>
        <v>21</v>
      </c>
      <c r="W15" s="31"/>
      <c r="X15" s="32"/>
      <c r="Y15" s="65">
        <f>SUM(Y7:Y14)</f>
        <v>22</v>
      </c>
      <c r="Z15" s="31"/>
    </row>
    <row r="16" spans="1:26" ht="12.75" customHeight="1">
      <c r="A16" s="11"/>
      <c r="B16" s="35"/>
      <c r="C16" s="15" t="s">
        <v>38</v>
      </c>
      <c r="D16" s="16">
        <v>11</v>
      </c>
      <c r="E16" s="17">
        <v>3</v>
      </c>
      <c r="F16" s="71" t="s">
        <v>39</v>
      </c>
      <c r="G16" s="16">
        <v>1</v>
      </c>
      <c r="H16" s="17">
        <v>3</v>
      </c>
      <c r="I16" s="15" t="s">
        <v>40</v>
      </c>
      <c r="J16" s="16">
        <v>10</v>
      </c>
      <c r="K16" s="17">
        <v>3</v>
      </c>
      <c r="L16" s="81" t="s">
        <v>181</v>
      </c>
      <c r="M16" s="16">
        <v>1</v>
      </c>
      <c r="N16" s="17">
        <v>1</v>
      </c>
      <c r="O16" s="71" t="s">
        <v>52</v>
      </c>
      <c r="P16" s="16">
        <v>1</v>
      </c>
      <c r="Q16" s="17">
        <v>2</v>
      </c>
      <c r="R16" s="76" t="s">
        <v>203</v>
      </c>
      <c r="S16" s="16">
        <v>10</v>
      </c>
      <c r="T16" s="17">
        <v>1</v>
      </c>
      <c r="U16" s="15" t="s">
        <v>109</v>
      </c>
      <c r="V16" s="16">
        <v>53</v>
      </c>
      <c r="W16" s="17">
        <v>1</v>
      </c>
      <c r="X16" s="15" t="s">
        <v>41</v>
      </c>
      <c r="Y16" s="16">
        <v>42</v>
      </c>
      <c r="Z16" s="17">
        <v>1</v>
      </c>
    </row>
    <row r="17" spans="1:26" ht="12.75" customHeight="1">
      <c r="A17" s="11"/>
      <c r="B17" s="33"/>
      <c r="C17" s="15" t="s">
        <v>42</v>
      </c>
      <c r="D17" s="16">
        <v>9</v>
      </c>
      <c r="E17" s="17">
        <v>3</v>
      </c>
      <c r="F17" s="71" t="s">
        <v>43</v>
      </c>
      <c r="G17" s="16">
        <v>1</v>
      </c>
      <c r="H17" s="17">
        <v>2</v>
      </c>
      <c r="I17" s="15" t="s">
        <v>50</v>
      </c>
      <c r="J17" s="16">
        <v>1</v>
      </c>
      <c r="K17" s="17">
        <v>2</v>
      </c>
      <c r="L17" s="15" t="s">
        <v>44</v>
      </c>
      <c r="M17" s="16">
        <v>14</v>
      </c>
      <c r="N17" s="17">
        <v>3</v>
      </c>
      <c r="O17" s="15" t="s">
        <v>45</v>
      </c>
      <c r="P17" s="16">
        <v>2</v>
      </c>
      <c r="Q17" s="17">
        <v>3</v>
      </c>
      <c r="R17" s="82" t="s">
        <v>196</v>
      </c>
      <c r="S17" s="16">
        <v>13</v>
      </c>
      <c r="T17" s="17">
        <v>2</v>
      </c>
      <c r="U17" s="34" t="s">
        <v>35</v>
      </c>
      <c r="V17" s="16">
        <v>18</v>
      </c>
      <c r="W17" s="17">
        <v>2</v>
      </c>
      <c r="X17" s="82" t="s">
        <v>55</v>
      </c>
      <c r="Y17" s="16">
        <v>1</v>
      </c>
      <c r="Z17" s="17">
        <v>1</v>
      </c>
    </row>
    <row r="18" spans="1:26" ht="12.75" customHeight="1">
      <c r="A18" s="11"/>
      <c r="B18" s="33"/>
      <c r="C18" s="15" t="s">
        <v>49</v>
      </c>
      <c r="D18" s="16">
        <v>22</v>
      </c>
      <c r="E18" s="17">
        <v>2</v>
      </c>
      <c r="F18" s="83" t="s">
        <v>207</v>
      </c>
      <c r="G18" s="16">
        <v>1</v>
      </c>
      <c r="H18" s="17">
        <v>1</v>
      </c>
      <c r="I18" s="82" t="s">
        <v>192</v>
      </c>
      <c r="J18" s="16">
        <v>8</v>
      </c>
      <c r="K18" s="17">
        <v>1</v>
      </c>
      <c r="L18" s="83" t="s">
        <v>235</v>
      </c>
      <c r="M18" s="16">
        <v>1</v>
      </c>
      <c r="N18" s="17">
        <v>1</v>
      </c>
      <c r="O18" s="15" t="s">
        <v>53</v>
      </c>
      <c r="P18" s="16">
        <v>10</v>
      </c>
      <c r="Q18" s="17">
        <v>2</v>
      </c>
      <c r="R18" s="15" t="s">
        <v>56</v>
      </c>
      <c r="S18" s="16">
        <v>10</v>
      </c>
      <c r="T18" s="17">
        <v>2</v>
      </c>
      <c r="U18" s="15" t="s">
        <v>134</v>
      </c>
      <c r="V18" s="16">
        <v>5</v>
      </c>
      <c r="W18" s="17">
        <v>1</v>
      </c>
      <c r="X18" s="15" t="s">
        <v>79</v>
      </c>
      <c r="Y18" s="16">
        <v>14</v>
      </c>
      <c r="Z18" s="17">
        <v>1</v>
      </c>
    </row>
    <row r="19" spans="1:26" ht="12.75" customHeight="1">
      <c r="A19" s="11"/>
      <c r="B19" s="33"/>
      <c r="C19" s="15" t="s">
        <v>47</v>
      </c>
      <c r="D19" s="16">
        <v>1</v>
      </c>
      <c r="E19" s="17">
        <v>3</v>
      </c>
      <c r="F19" s="74" t="s">
        <v>166</v>
      </c>
      <c r="G19" s="16">
        <v>10</v>
      </c>
      <c r="H19" s="17">
        <v>1</v>
      </c>
      <c r="I19" s="15" t="s">
        <v>139</v>
      </c>
      <c r="J19" s="16">
        <v>23</v>
      </c>
      <c r="K19" s="17">
        <v>1</v>
      </c>
      <c r="L19" s="83" t="s">
        <v>236</v>
      </c>
      <c r="M19" s="16">
        <v>1</v>
      </c>
      <c r="N19" s="17">
        <v>1</v>
      </c>
      <c r="O19" s="15" t="s">
        <v>48</v>
      </c>
      <c r="P19" s="16">
        <v>2</v>
      </c>
      <c r="Q19" s="17">
        <v>2</v>
      </c>
      <c r="R19" s="79" t="s">
        <v>184</v>
      </c>
      <c r="S19" s="16">
        <v>1</v>
      </c>
      <c r="T19" s="17">
        <v>1</v>
      </c>
      <c r="U19" s="15" t="s">
        <v>110</v>
      </c>
      <c r="V19" s="16">
        <v>24</v>
      </c>
      <c r="W19" s="17">
        <v>1</v>
      </c>
      <c r="X19" s="15" t="s">
        <v>22</v>
      </c>
      <c r="Y19" s="16">
        <v>6</v>
      </c>
      <c r="Z19" s="17">
        <v>1</v>
      </c>
    </row>
    <row r="20" spans="1:26" ht="12.75" customHeight="1">
      <c r="A20" s="11"/>
      <c r="B20" s="33"/>
      <c r="C20" s="79" t="s">
        <v>174</v>
      </c>
      <c r="D20" s="16">
        <v>5</v>
      </c>
      <c r="E20" s="17">
        <v>1</v>
      </c>
      <c r="F20" s="82" t="s">
        <v>54</v>
      </c>
      <c r="G20" s="16">
        <v>3</v>
      </c>
      <c r="H20" s="17">
        <v>1</v>
      </c>
      <c r="I20" s="15" t="s">
        <v>115</v>
      </c>
      <c r="J20" s="16">
        <v>11</v>
      </c>
      <c r="K20" s="17">
        <v>1</v>
      </c>
      <c r="L20" s="15" t="s">
        <v>51</v>
      </c>
      <c r="M20" s="16">
        <v>10</v>
      </c>
      <c r="N20" s="17">
        <v>2</v>
      </c>
      <c r="O20" s="15" t="s">
        <v>112</v>
      </c>
      <c r="P20" s="16">
        <v>12</v>
      </c>
      <c r="Q20" s="17">
        <v>1</v>
      </c>
      <c r="R20" s="77" t="s">
        <v>187</v>
      </c>
      <c r="S20" s="16">
        <v>16</v>
      </c>
      <c r="T20" s="17">
        <v>1</v>
      </c>
      <c r="U20" s="81" t="s">
        <v>185</v>
      </c>
      <c r="V20" s="16">
        <v>1</v>
      </c>
      <c r="W20" s="17">
        <v>1</v>
      </c>
      <c r="X20" s="82" t="s">
        <v>202</v>
      </c>
      <c r="Y20" s="16">
        <v>1</v>
      </c>
      <c r="Z20" s="17">
        <v>1</v>
      </c>
    </row>
    <row r="21" spans="1:26" ht="12.75" customHeight="1">
      <c r="A21" s="11"/>
      <c r="B21" s="33"/>
      <c r="C21" s="82" t="s">
        <v>188</v>
      </c>
      <c r="D21" s="16">
        <v>1</v>
      </c>
      <c r="E21" s="17">
        <v>1</v>
      </c>
      <c r="F21" s="71" t="s">
        <v>113</v>
      </c>
      <c r="G21" s="16">
        <v>5</v>
      </c>
      <c r="H21" s="17">
        <v>1</v>
      </c>
      <c r="I21" s="15" t="s">
        <v>114</v>
      </c>
      <c r="J21" s="16">
        <v>3</v>
      </c>
      <c r="K21" s="17">
        <v>1</v>
      </c>
      <c r="L21" s="83" t="s">
        <v>145</v>
      </c>
      <c r="M21" s="16">
        <v>2</v>
      </c>
      <c r="N21" s="17">
        <v>1</v>
      </c>
      <c r="O21" s="82" t="s">
        <v>195</v>
      </c>
      <c r="P21" s="16">
        <v>1</v>
      </c>
      <c r="Q21" s="17">
        <v>1</v>
      </c>
      <c r="R21" s="15" t="s">
        <v>146</v>
      </c>
      <c r="S21" s="16">
        <v>1</v>
      </c>
      <c r="T21" s="17">
        <v>1</v>
      </c>
      <c r="U21" s="15" t="s">
        <v>149</v>
      </c>
      <c r="V21" s="16">
        <v>4</v>
      </c>
      <c r="W21" s="17">
        <v>1</v>
      </c>
      <c r="X21" s="82" t="s">
        <v>201</v>
      </c>
      <c r="Y21" s="16">
        <v>1</v>
      </c>
      <c r="Z21" s="17">
        <v>1</v>
      </c>
    </row>
    <row r="22" spans="1:26" ht="12.75" customHeight="1">
      <c r="A22" s="11"/>
      <c r="B22" s="33"/>
      <c r="C22" s="15" t="s">
        <v>111</v>
      </c>
      <c r="D22" s="16">
        <v>14</v>
      </c>
      <c r="E22" s="17">
        <v>1</v>
      </c>
      <c r="F22" s="82" t="s">
        <v>190</v>
      </c>
      <c r="G22" s="16">
        <v>13</v>
      </c>
      <c r="H22" s="17">
        <v>1</v>
      </c>
      <c r="I22" s="15" t="s">
        <v>138</v>
      </c>
      <c r="J22" s="16">
        <v>1</v>
      </c>
      <c r="K22" s="17">
        <v>1</v>
      </c>
      <c r="L22" s="15" t="s">
        <v>29</v>
      </c>
      <c r="M22" s="16">
        <v>9</v>
      </c>
      <c r="N22" s="17">
        <v>1</v>
      </c>
      <c r="O22" s="79" t="s">
        <v>183</v>
      </c>
      <c r="P22" s="16">
        <v>7</v>
      </c>
      <c r="Q22" s="17">
        <v>1</v>
      </c>
      <c r="R22" s="79" t="s">
        <v>136</v>
      </c>
      <c r="S22" s="16">
        <v>1</v>
      </c>
      <c r="T22" s="17">
        <v>1</v>
      </c>
      <c r="U22" s="15" t="s">
        <v>152</v>
      </c>
      <c r="V22" s="16">
        <v>1</v>
      </c>
      <c r="W22" s="17">
        <v>1</v>
      </c>
      <c r="X22" s="15" t="s">
        <v>118</v>
      </c>
      <c r="Y22" s="16">
        <v>1</v>
      </c>
      <c r="Z22" s="17">
        <v>1</v>
      </c>
    </row>
    <row r="23" spans="1:26" ht="12.75" customHeight="1" thickBot="1">
      <c r="A23" s="11"/>
      <c r="B23" s="36"/>
      <c r="C23" s="15" t="s">
        <v>150</v>
      </c>
      <c r="D23" s="16">
        <v>1</v>
      </c>
      <c r="E23" s="17">
        <v>1</v>
      </c>
      <c r="F23" s="79" t="s">
        <v>175</v>
      </c>
      <c r="G23" s="16">
        <v>1</v>
      </c>
      <c r="H23" s="17">
        <v>1</v>
      </c>
      <c r="I23" s="79" t="s">
        <v>179</v>
      </c>
      <c r="J23" s="16">
        <v>5</v>
      </c>
      <c r="K23" s="17">
        <v>1</v>
      </c>
      <c r="L23" s="82" t="s">
        <v>153</v>
      </c>
      <c r="M23" s="16">
        <v>1</v>
      </c>
      <c r="N23" s="17">
        <v>1</v>
      </c>
      <c r="O23" s="15" t="s">
        <v>151</v>
      </c>
      <c r="P23" s="16">
        <v>1</v>
      </c>
      <c r="Q23" s="17">
        <v>1</v>
      </c>
      <c r="R23" s="15" t="s">
        <v>116</v>
      </c>
      <c r="S23" s="16">
        <v>1</v>
      </c>
      <c r="T23" s="17">
        <v>1</v>
      </c>
      <c r="U23" s="15" t="s">
        <v>154</v>
      </c>
      <c r="V23" s="16">
        <v>1</v>
      </c>
      <c r="W23" s="17">
        <v>1</v>
      </c>
      <c r="X23" s="15" t="s">
        <v>141</v>
      </c>
      <c r="Y23" s="16">
        <v>1</v>
      </c>
      <c r="Z23" s="17">
        <v>1</v>
      </c>
    </row>
    <row r="24" spans="1:26" ht="12.75" customHeight="1" thickBot="1">
      <c r="A24" s="11"/>
      <c r="B24" s="28" t="s">
        <v>57</v>
      </c>
      <c r="C24" s="29" t="s">
        <v>57</v>
      </c>
      <c r="D24" s="30">
        <f>SUM(D16:D23)</f>
        <v>64</v>
      </c>
      <c r="E24" s="31"/>
      <c r="F24" s="28"/>
      <c r="G24" s="37">
        <f>SUM(G16:G23)</f>
        <v>35</v>
      </c>
      <c r="H24" s="31"/>
      <c r="I24" s="32"/>
      <c r="J24" s="30">
        <f>SUM(J16:J23)</f>
        <v>62</v>
      </c>
      <c r="K24" s="31"/>
      <c r="L24" s="32"/>
      <c r="M24" s="30">
        <f>SUM(M16:M23)</f>
        <v>39</v>
      </c>
      <c r="N24" s="31"/>
      <c r="O24" s="32"/>
      <c r="P24" s="30">
        <f>SUM(P16:P23)</f>
        <v>36</v>
      </c>
      <c r="Q24" s="31"/>
      <c r="R24" s="32"/>
      <c r="S24" s="30">
        <f>SUM(S16:S23)</f>
        <v>53</v>
      </c>
      <c r="T24" s="31"/>
      <c r="U24" s="32"/>
      <c r="V24" s="30">
        <f>SUM(V16:V23)</f>
        <v>107</v>
      </c>
      <c r="W24" s="31"/>
      <c r="X24" s="32"/>
      <c r="Y24" s="65">
        <f>SUM(Y16:Y23)</f>
        <v>67</v>
      </c>
      <c r="Z24" s="31"/>
    </row>
    <row r="25" spans="1:26" ht="12.75" customHeight="1">
      <c r="A25" s="11"/>
      <c r="B25" s="38"/>
      <c r="C25" s="15" t="s">
        <v>63</v>
      </c>
      <c r="D25" s="16">
        <v>21</v>
      </c>
      <c r="E25" s="17">
        <v>2</v>
      </c>
      <c r="F25" s="15" t="s">
        <v>58</v>
      </c>
      <c r="G25" s="16">
        <v>5</v>
      </c>
      <c r="H25" s="17">
        <v>3</v>
      </c>
      <c r="I25" s="15" t="s">
        <v>64</v>
      </c>
      <c r="J25" s="16">
        <v>14</v>
      </c>
      <c r="K25" s="17">
        <v>2</v>
      </c>
      <c r="L25" s="15" t="s">
        <v>60</v>
      </c>
      <c r="M25" s="16">
        <v>1</v>
      </c>
      <c r="N25" s="17">
        <v>3</v>
      </c>
      <c r="O25" s="15" t="s">
        <v>61</v>
      </c>
      <c r="P25" s="16">
        <v>1</v>
      </c>
      <c r="Q25" s="17">
        <v>3</v>
      </c>
      <c r="R25" s="15" t="s">
        <v>69</v>
      </c>
      <c r="S25" s="16">
        <v>4</v>
      </c>
      <c r="T25" s="17">
        <v>2</v>
      </c>
      <c r="U25" s="15" t="s">
        <v>70</v>
      </c>
      <c r="V25" s="16">
        <v>1</v>
      </c>
      <c r="W25" s="17">
        <v>2</v>
      </c>
      <c r="X25" s="15" t="s">
        <v>66</v>
      </c>
      <c r="Y25" s="16">
        <v>15</v>
      </c>
      <c r="Z25" s="17">
        <v>2</v>
      </c>
    </row>
    <row r="26" spans="1:26" ht="12.75" customHeight="1">
      <c r="A26" s="11"/>
      <c r="B26" s="21"/>
      <c r="C26" s="15" t="s">
        <v>86</v>
      </c>
      <c r="D26" s="16">
        <v>3</v>
      </c>
      <c r="E26" s="17">
        <v>2</v>
      </c>
      <c r="F26" s="15" t="s">
        <v>68</v>
      </c>
      <c r="G26" s="16">
        <v>9</v>
      </c>
      <c r="H26" s="17">
        <v>2</v>
      </c>
      <c r="I26" s="15" t="s">
        <v>142</v>
      </c>
      <c r="J26" s="16">
        <v>102</v>
      </c>
      <c r="K26" s="17">
        <v>1</v>
      </c>
      <c r="L26" s="15" t="s">
        <v>78</v>
      </c>
      <c r="M26" s="16">
        <v>20</v>
      </c>
      <c r="N26" s="17">
        <v>1</v>
      </c>
      <c r="O26" s="15" t="s">
        <v>62</v>
      </c>
      <c r="P26" s="16">
        <v>58</v>
      </c>
      <c r="Q26" s="17">
        <v>2</v>
      </c>
      <c r="R26" s="15" t="s">
        <v>121</v>
      </c>
      <c r="S26" s="16">
        <v>75</v>
      </c>
      <c r="T26" s="17">
        <v>1</v>
      </c>
      <c r="U26" s="15" t="s">
        <v>85</v>
      </c>
      <c r="V26" s="16">
        <v>24</v>
      </c>
      <c r="W26" s="17">
        <v>1</v>
      </c>
      <c r="X26" s="15" t="s">
        <v>119</v>
      </c>
      <c r="Y26" s="16">
        <v>121</v>
      </c>
      <c r="Z26" s="17">
        <v>1</v>
      </c>
    </row>
    <row r="27" spans="1:26" ht="12.75" customHeight="1">
      <c r="A27" s="11"/>
      <c r="B27" s="21"/>
      <c r="C27" s="15" t="s">
        <v>84</v>
      </c>
      <c r="D27" s="16">
        <v>27</v>
      </c>
      <c r="E27" s="17">
        <v>1</v>
      </c>
      <c r="F27" s="39" t="s">
        <v>59</v>
      </c>
      <c r="G27" s="16">
        <v>120</v>
      </c>
      <c r="H27" s="17">
        <v>1</v>
      </c>
      <c r="I27" s="83" t="s">
        <v>210</v>
      </c>
      <c r="J27" s="16">
        <v>9</v>
      </c>
      <c r="K27" s="17">
        <v>1</v>
      </c>
      <c r="L27" s="15" t="s">
        <v>120</v>
      </c>
      <c r="M27" s="16">
        <v>46</v>
      </c>
      <c r="N27" s="17">
        <v>1</v>
      </c>
      <c r="O27" s="15" t="s">
        <v>65</v>
      </c>
      <c r="P27" s="16">
        <v>15</v>
      </c>
      <c r="Q27" s="17">
        <v>2</v>
      </c>
      <c r="R27" s="15" t="s">
        <v>127</v>
      </c>
      <c r="S27" s="16">
        <v>12</v>
      </c>
      <c r="T27" s="17">
        <v>1</v>
      </c>
      <c r="U27" s="79" t="s">
        <v>124</v>
      </c>
      <c r="V27" s="16">
        <v>4</v>
      </c>
      <c r="W27" s="17">
        <v>1</v>
      </c>
      <c r="X27" s="82" t="s">
        <v>133</v>
      </c>
      <c r="Y27" s="16">
        <v>14</v>
      </c>
      <c r="Z27" s="17">
        <v>1</v>
      </c>
    </row>
    <row r="28" spans="1:26" ht="12.75" customHeight="1">
      <c r="A28" s="11"/>
      <c r="B28" s="21"/>
      <c r="C28" s="15" t="s">
        <v>144</v>
      </c>
      <c r="D28" s="16">
        <v>42</v>
      </c>
      <c r="E28" s="17">
        <v>1</v>
      </c>
      <c r="F28" s="82" t="s">
        <v>191</v>
      </c>
      <c r="G28" s="16">
        <v>1</v>
      </c>
      <c r="H28" s="17">
        <v>1</v>
      </c>
      <c r="I28" s="83" t="s">
        <v>123</v>
      </c>
      <c r="J28" s="16">
        <v>7</v>
      </c>
      <c r="K28" s="17">
        <v>1</v>
      </c>
      <c r="L28" s="82" t="s">
        <v>193</v>
      </c>
      <c r="M28" s="16">
        <v>22</v>
      </c>
      <c r="N28" s="17">
        <v>1</v>
      </c>
      <c r="O28" s="15" t="s">
        <v>67</v>
      </c>
      <c r="P28" s="16">
        <v>89</v>
      </c>
      <c r="Q28" s="17">
        <v>2</v>
      </c>
      <c r="R28" s="15" t="s">
        <v>83</v>
      </c>
      <c r="S28" s="16">
        <v>54</v>
      </c>
      <c r="T28" s="17">
        <v>1</v>
      </c>
      <c r="U28" s="15" t="s">
        <v>128</v>
      </c>
      <c r="V28" s="16">
        <v>10</v>
      </c>
      <c r="W28" s="17">
        <v>1</v>
      </c>
      <c r="X28" s="15" t="s">
        <v>159</v>
      </c>
      <c r="Y28" s="16">
        <v>1</v>
      </c>
      <c r="Z28" s="17">
        <v>1</v>
      </c>
    </row>
    <row r="29" spans="1:26" ht="12.75" customHeight="1">
      <c r="A29" s="11"/>
      <c r="B29" s="40"/>
      <c r="C29" s="15" t="s">
        <v>81</v>
      </c>
      <c r="D29" s="16">
        <v>1</v>
      </c>
      <c r="E29" s="17">
        <v>1</v>
      </c>
      <c r="F29" s="79" t="s">
        <v>176</v>
      </c>
      <c r="G29" s="16">
        <v>3</v>
      </c>
      <c r="H29" s="17">
        <v>1</v>
      </c>
      <c r="I29" s="15" t="s">
        <v>130</v>
      </c>
      <c r="J29" s="16">
        <v>3</v>
      </c>
      <c r="K29" s="17">
        <v>1</v>
      </c>
      <c r="L29" s="71" t="s">
        <v>132</v>
      </c>
      <c r="M29" s="16">
        <v>3</v>
      </c>
      <c r="N29" s="17">
        <v>1</v>
      </c>
      <c r="O29" s="82" t="s">
        <v>122</v>
      </c>
      <c r="P29" s="16">
        <v>21</v>
      </c>
      <c r="Q29" s="17">
        <v>1</v>
      </c>
      <c r="R29" s="83" t="s">
        <v>131</v>
      </c>
      <c r="S29" s="16">
        <v>4</v>
      </c>
      <c r="T29" s="17">
        <v>1</v>
      </c>
      <c r="U29" s="82" t="s">
        <v>199</v>
      </c>
      <c r="V29" s="16">
        <v>1</v>
      </c>
      <c r="W29" s="17">
        <v>1</v>
      </c>
      <c r="X29" s="15" t="s">
        <v>135</v>
      </c>
      <c r="Y29" s="16">
        <v>1</v>
      </c>
      <c r="Z29" s="17">
        <v>1</v>
      </c>
    </row>
    <row r="30" spans="1:26" ht="12.75" customHeight="1" thickBot="1">
      <c r="A30" s="11"/>
      <c r="B30" s="21"/>
      <c r="C30" s="41" t="s">
        <v>129</v>
      </c>
      <c r="D30" s="25">
        <v>5</v>
      </c>
      <c r="E30" s="26">
        <v>1</v>
      </c>
      <c r="F30" s="75" t="s">
        <v>169</v>
      </c>
      <c r="G30" s="13">
        <v>15</v>
      </c>
      <c r="H30" s="14">
        <v>1</v>
      </c>
      <c r="I30" s="80" t="s">
        <v>180</v>
      </c>
      <c r="J30" s="13">
        <v>1</v>
      </c>
      <c r="K30" s="14">
        <v>1</v>
      </c>
      <c r="L30" s="24" t="s">
        <v>126</v>
      </c>
      <c r="M30" s="25">
        <v>1</v>
      </c>
      <c r="N30" s="26">
        <v>1</v>
      </c>
      <c r="O30" s="75" t="s">
        <v>170</v>
      </c>
      <c r="P30" s="13">
        <v>15</v>
      </c>
      <c r="Q30" s="14">
        <v>1</v>
      </c>
      <c r="R30" s="24" t="s">
        <v>125</v>
      </c>
      <c r="S30" s="25">
        <v>1</v>
      </c>
      <c r="T30" s="26">
        <v>1</v>
      </c>
      <c r="U30" s="88" t="s">
        <v>212</v>
      </c>
      <c r="V30" s="13">
        <v>11</v>
      </c>
      <c r="W30" s="14">
        <v>1</v>
      </c>
      <c r="X30" s="74" t="s">
        <v>172</v>
      </c>
      <c r="Y30" s="13">
        <v>15</v>
      </c>
      <c r="Z30" s="14">
        <v>1</v>
      </c>
    </row>
    <row r="31" spans="1:26" ht="12.75" customHeight="1" thickBot="1">
      <c r="A31" s="11"/>
      <c r="B31" s="28" t="s">
        <v>71</v>
      </c>
      <c r="C31" s="29" t="s">
        <v>71</v>
      </c>
      <c r="D31" s="30">
        <f>SUM(D25:D30)</f>
        <v>99</v>
      </c>
      <c r="E31" s="31"/>
      <c r="F31" s="32"/>
      <c r="G31" s="30">
        <f>SUM(G25:G30)</f>
        <v>153</v>
      </c>
      <c r="H31" s="31"/>
      <c r="I31" s="32"/>
      <c r="J31" s="30">
        <f>SUM(J25:J30)</f>
        <v>136</v>
      </c>
      <c r="K31" s="31"/>
      <c r="L31" s="32"/>
      <c r="M31" s="30">
        <f>SUM(M25:M30)</f>
        <v>93</v>
      </c>
      <c r="N31" s="31"/>
      <c r="O31" s="32"/>
      <c r="P31" s="30">
        <f>SUM(P25:P30)</f>
        <v>199</v>
      </c>
      <c r="Q31" s="31"/>
      <c r="R31" s="32"/>
      <c r="S31" s="30">
        <f>SUM(S25:S30)</f>
        <v>150</v>
      </c>
      <c r="T31" s="31"/>
      <c r="U31" s="32"/>
      <c r="V31" s="30">
        <f>SUM(V25:V30)</f>
        <v>51</v>
      </c>
      <c r="W31" s="31"/>
      <c r="X31" s="32"/>
      <c r="Y31" s="30">
        <f>SUM(Y25:Y30)</f>
        <v>167</v>
      </c>
      <c r="Z31" s="31"/>
    </row>
    <row r="32" spans="2:26" ht="9.75" customHeight="1">
      <c r="B32" s="42" t="s">
        <v>72</v>
      </c>
      <c r="C32" s="42">
        <f>SUM(C3:C31)</f>
        <v>0</v>
      </c>
      <c r="D32" s="43">
        <f>SUM(D6+D15+D24+D31)</f>
        <v>210</v>
      </c>
      <c r="E32" s="43"/>
      <c r="F32" s="42">
        <f>SUM(F3:F31)</f>
        <v>0</v>
      </c>
      <c r="G32" s="43">
        <f>SUM(G6+G15+G24+G31)</f>
        <v>251</v>
      </c>
      <c r="H32" s="43"/>
      <c r="I32" s="42">
        <f>SUM(I3:I31)</f>
        <v>0</v>
      </c>
      <c r="J32" s="43">
        <f>SUM(J6+J15+J24+J31)</f>
        <v>229</v>
      </c>
      <c r="K32" s="43"/>
      <c r="L32" s="42">
        <f>SUM(L3:L31)</f>
        <v>0</v>
      </c>
      <c r="M32" s="43">
        <f>SUM(M6+M15+M24+M31)</f>
        <v>194</v>
      </c>
      <c r="N32" s="43"/>
      <c r="O32" s="42">
        <f>SUM(O3:O31)</f>
        <v>0</v>
      </c>
      <c r="P32" s="43">
        <f>SUM(P6+P15+P24+P31)</f>
        <v>285</v>
      </c>
      <c r="Q32" s="43"/>
      <c r="R32" s="42">
        <f>SUM(R3:R31)</f>
        <v>0</v>
      </c>
      <c r="S32" s="43">
        <f>SUM(S6+S15+S24+S31)</f>
        <v>266</v>
      </c>
      <c r="T32" s="43"/>
      <c r="U32" s="42">
        <f>SUM(U3:U31)</f>
        <v>0</v>
      </c>
      <c r="V32" s="43">
        <f>SUM(V6+V15+V24+V31)</f>
        <v>222</v>
      </c>
      <c r="W32" s="43"/>
      <c r="X32" s="42">
        <f>SUM(X3:X31)</f>
        <v>0</v>
      </c>
      <c r="Y32" s="43">
        <f>SUM(Y6+Y15+Y24+Y31)</f>
        <v>262</v>
      </c>
      <c r="Z32" s="43"/>
    </row>
    <row r="33" spans="2:26" ht="9.75" customHeight="1">
      <c r="B33" s="42" t="s">
        <v>73</v>
      </c>
      <c r="C33" s="44">
        <f>D33-C32+1</f>
        <v>83</v>
      </c>
      <c r="D33" s="45">
        <f>SUM(240-D32)+60-1-1-1-5</f>
        <v>82</v>
      </c>
      <c r="E33" s="43"/>
      <c r="F33" s="44">
        <f>G33-F32+1</f>
        <v>21</v>
      </c>
      <c r="G33" s="45">
        <f>SUM(240-G32)+60-1-1-1-4-5-3+1-1-11-2-1</f>
        <v>20</v>
      </c>
      <c r="H33" s="43"/>
      <c r="I33" s="44">
        <f>J33-I32+1</f>
        <v>31</v>
      </c>
      <c r="J33" s="45">
        <f>SUM(240-J32)+60-12-5-1-1-1-5-15-1</f>
        <v>30</v>
      </c>
      <c r="K33" s="43"/>
      <c r="L33" s="44">
        <f>M33-L32+1</f>
        <v>57</v>
      </c>
      <c r="M33" s="45">
        <f>SUM(240-M32)+60-2-1-20-1-2-2-5-15-2</f>
        <v>56</v>
      </c>
      <c r="N33" s="43"/>
      <c r="O33" s="44">
        <f>P33-O32+1</f>
        <v>1</v>
      </c>
      <c r="P33" s="45">
        <f>SUM(240-P32)+60-1-1-1-1-1-4-4-1-1</f>
        <v>0</v>
      </c>
      <c r="Q33" s="43"/>
      <c r="R33" s="44">
        <f>S33-R32+1</f>
        <v>7</v>
      </c>
      <c r="S33" s="45">
        <f>SUM(240-S32)+60-9-1-1-10-1-1-5</f>
        <v>6</v>
      </c>
      <c r="T33" s="43"/>
      <c r="U33" s="44">
        <f>V33-U32+1</f>
        <v>36</v>
      </c>
      <c r="V33" s="45">
        <f>SUM(240-V32)+60-4-1-3-24-1-1-5-4</f>
        <v>35</v>
      </c>
      <c r="W33" s="43"/>
      <c r="X33" s="44">
        <f>Y33-X32+1</f>
        <v>23</v>
      </c>
      <c r="Y33" s="45">
        <f>SUM(240-Y32)+60-1-1-3-1-1-6-3</f>
        <v>22</v>
      </c>
      <c r="Z33" s="43"/>
    </row>
    <row r="34" spans="3:25" ht="12.75">
      <c r="C34" s="49"/>
      <c r="D34" s="48"/>
      <c r="E34" s="70"/>
      <c r="F34" s="69"/>
      <c r="G34" s="68"/>
      <c r="H34" s="70"/>
      <c r="I34" s="49"/>
      <c r="J34" s="48"/>
      <c r="L34" s="51"/>
      <c r="M34" s="48"/>
      <c r="O34" s="51"/>
      <c r="P34" s="48"/>
      <c r="Q34" s="43"/>
      <c r="R34" s="51"/>
      <c r="S34" s="48"/>
      <c r="U34" s="51"/>
      <c r="V34" s="48"/>
      <c r="X34" s="51"/>
      <c r="Y34" s="48"/>
    </row>
    <row r="35" spans="3:25" ht="12.75">
      <c r="C35" s="90" t="s">
        <v>213</v>
      </c>
      <c r="D35" s="87"/>
      <c r="E35" s="52"/>
      <c r="F35" s="91" t="s">
        <v>220</v>
      </c>
      <c r="G35" s="84"/>
      <c r="I35" s="93" t="s">
        <v>222</v>
      </c>
      <c r="J35" s="86"/>
      <c r="L35" s="92" t="s">
        <v>228</v>
      </c>
      <c r="M35" s="84"/>
      <c r="P35" s="86"/>
      <c r="S35" s="86"/>
      <c r="T35" s="52"/>
      <c r="U35" s="94" t="s">
        <v>229</v>
      </c>
      <c r="V35" s="85"/>
      <c r="X35" s="54"/>
      <c r="Y35" s="85"/>
    </row>
    <row r="36" spans="3:25" ht="12.75">
      <c r="C36" s="90" t="s">
        <v>214</v>
      </c>
      <c r="D36" s="87"/>
      <c r="E36" s="52"/>
      <c r="F36" s="92" t="s">
        <v>221</v>
      </c>
      <c r="G36" s="84"/>
      <c r="I36" s="93" t="s">
        <v>223</v>
      </c>
      <c r="J36" s="86"/>
      <c r="L36" s="92" t="s">
        <v>224</v>
      </c>
      <c r="M36" s="86"/>
      <c r="P36" s="86"/>
      <c r="S36" s="86"/>
      <c r="T36" s="52"/>
      <c r="U36" s="94" t="s">
        <v>230</v>
      </c>
      <c r="V36" s="86"/>
      <c r="X36" s="55"/>
      <c r="Y36" s="86"/>
    </row>
    <row r="37" spans="3:25" ht="12.75">
      <c r="C37" s="90" t="s">
        <v>215</v>
      </c>
      <c r="D37" s="87"/>
      <c r="E37" s="53"/>
      <c r="F37" s="92"/>
      <c r="G37" s="84"/>
      <c r="I37" s="93"/>
      <c r="J37" s="86"/>
      <c r="L37" s="92" t="s">
        <v>225</v>
      </c>
      <c r="M37" s="86"/>
      <c r="P37" s="86"/>
      <c r="S37" s="86"/>
      <c r="T37" s="52"/>
      <c r="U37" s="94" t="s">
        <v>231</v>
      </c>
      <c r="V37" s="86"/>
      <c r="Y37" s="86"/>
    </row>
    <row r="38" spans="2:25" ht="12.75">
      <c r="B38" s="46"/>
      <c r="C38" s="90" t="s">
        <v>216</v>
      </c>
      <c r="D38" s="87"/>
      <c r="G38" s="84"/>
      <c r="J38" s="86"/>
      <c r="L38" s="92" t="s">
        <v>226</v>
      </c>
      <c r="P38" s="86"/>
      <c r="S38" s="86"/>
      <c r="U38" s="94" t="s">
        <v>232</v>
      </c>
      <c r="V38" s="86"/>
      <c r="Y38" s="86"/>
    </row>
    <row r="39" spans="3:25" ht="12.75">
      <c r="C39" s="90" t="s">
        <v>217</v>
      </c>
      <c r="D39" s="87"/>
      <c r="G39" s="84"/>
      <c r="J39" s="86"/>
      <c r="L39" s="92" t="s">
        <v>227</v>
      </c>
      <c r="M39" s="86"/>
      <c r="P39" s="86"/>
      <c r="S39" s="86"/>
      <c r="U39" s="94" t="s">
        <v>233</v>
      </c>
      <c r="V39" s="86"/>
      <c r="Y39" s="86"/>
    </row>
    <row r="40" spans="3:25" ht="12.75">
      <c r="C40" s="90" t="s">
        <v>218</v>
      </c>
      <c r="D40" s="87"/>
      <c r="G40" s="84"/>
      <c r="J40" s="86"/>
      <c r="M40" s="86"/>
      <c r="P40" s="86"/>
      <c r="S40" s="86"/>
      <c r="U40" s="94"/>
      <c r="V40" s="86"/>
      <c r="Y40" s="86"/>
    </row>
    <row r="41" spans="3:25" ht="12.75">
      <c r="C41" s="90" t="s">
        <v>219</v>
      </c>
      <c r="D41" s="87"/>
      <c r="G41" s="86"/>
      <c r="J41" s="86"/>
      <c r="P41" s="86"/>
      <c r="S41" s="86"/>
      <c r="V41" s="86"/>
      <c r="Y41" s="86"/>
    </row>
    <row r="42" spans="4:25" ht="12.75">
      <c r="D42" s="84"/>
      <c r="G42" s="86"/>
      <c r="J42" s="86"/>
      <c r="P42" s="86"/>
      <c r="S42" s="86"/>
      <c r="V42" s="86"/>
      <c r="Y42" s="86"/>
    </row>
    <row r="43" spans="4:25" ht="12.75">
      <c r="D43" s="84"/>
      <c r="G43" s="86"/>
      <c r="J43" s="86"/>
      <c r="P43" s="86"/>
      <c r="S43" s="86"/>
      <c r="V43" s="86"/>
      <c r="Y43" s="86"/>
    </row>
    <row r="44" spans="3:25" ht="13.5" thickBot="1">
      <c r="C44" s="89"/>
      <c r="D44" s="86"/>
      <c r="G44" s="86"/>
      <c r="J44" s="86"/>
      <c r="V44" s="86"/>
      <c r="Y44" s="86"/>
    </row>
    <row r="45" spans="4:27" ht="13.5" thickBot="1">
      <c r="D45" s="86"/>
      <c r="V45" s="86"/>
      <c r="Y45" s="86"/>
      <c r="Z45" s="95"/>
      <c r="AA45" s="1" t="s">
        <v>234</v>
      </c>
    </row>
    <row r="46" spans="4:12" ht="12.75">
      <c r="D46" s="86"/>
      <c r="L46" s="1"/>
    </row>
    <row r="47" spans="4:14" ht="12.75">
      <c r="D47" s="86"/>
      <c r="L47" s="1"/>
      <c r="M47" s="1"/>
      <c r="N47" s="1"/>
    </row>
    <row r="48" spans="4:14" ht="12.75">
      <c r="D48" s="86"/>
      <c r="L48" s="1"/>
      <c r="M48" s="1"/>
      <c r="N48" s="1"/>
    </row>
    <row r="49" spans="13:14" ht="12.75">
      <c r="M49" s="1"/>
      <c r="N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9:11" ht="12.75">
      <c r="I52" s="1"/>
      <c r="J52" s="1"/>
      <c r="K52" s="1"/>
    </row>
    <row r="53" spans="7:19" ht="12.75">
      <c r="G53" s="1"/>
      <c r="H53" s="2"/>
      <c r="P53" s="1"/>
      <c r="Q53" s="2"/>
      <c r="S53" s="1"/>
    </row>
    <row r="54" spans="4:19" ht="12.75">
      <c r="D54" s="1"/>
      <c r="E54" s="1"/>
      <c r="G54" s="1"/>
      <c r="H54" s="2"/>
      <c r="P54" s="1"/>
      <c r="Q54" s="2"/>
      <c r="S54" s="1"/>
    </row>
    <row r="55" spans="4:25" ht="12.75">
      <c r="D55" s="1"/>
      <c r="E55" s="1"/>
      <c r="G55" s="1"/>
      <c r="H55" s="2"/>
      <c r="P55" s="1"/>
      <c r="Q55" s="2"/>
      <c r="S55" s="1"/>
      <c r="V55" s="1"/>
      <c r="W55" s="2"/>
      <c r="Y55" s="1"/>
    </row>
    <row r="56" spans="4:25" ht="12.75">
      <c r="D56" s="1"/>
      <c r="E56" s="1"/>
      <c r="G56" s="1"/>
      <c r="H56" s="2"/>
      <c r="P56" s="1"/>
      <c r="Q56" s="2"/>
      <c r="S56" s="1"/>
      <c r="V56" s="1"/>
      <c r="W56" s="2"/>
      <c r="Y56" s="1"/>
    </row>
    <row r="57" spans="7:26" ht="12.75">
      <c r="G57" s="1"/>
      <c r="H57" s="2"/>
      <c r="P57" s="1"/>
      <c r="Q57" s="2"/>
      <c r="S57" s="1"/>
      <c r="T57" s="2"/>
      <c r="V57" s="1"/>
      <c r="W57" s="2"/>
      <c r="Y57" s="1"/>
      <c r="Z57" s="2"/>
    </row>
    <row r="58" spans="7:26" ht="12.75">
      <c r="G58" s="1"/>
      <c r="H58" s="2"/>
      <c r="P58" s="1"/>
      <c r="Q58" s="2"/>
      <c r="S58" s="1"/>
      <c r="T58" s="2"/>
      <c r="V58" s="1"/>
      <c r="W58" s="2"/>
      <c r="Y58" s="1"/>
      <c r="Z58" s="2"/>
    </row>
    <row r="59" spans="7:26" ht="12.75">
      <c r="G59" s="1"/>
      <c r="H59" s="2"/>
      <c r="P59" s="1"/>
      <c r="Q59" s="2"/>
      <c r="S59" s="1"/>
      <c r="T59" s="2"/>
      <c r="V59" s="1"/>
      <c r="W59" s="2"/>
      <c r="Y59" s="1"/>
      <c r="Z59" s="2"/>
    </row>
    <row r="60" spans="7:26" ht="12.75">
      <c r="G60" s="1"/>
      <c r="H60" s="2"/>
      <c r="P60" s="1"/>
      <c r="Q60" s="2"/>
      <c r="S60" s="1"/>
      <c r="T60" s="2"/>
      <c r="V60" s="1"/>
      <c r="W60" s="2"/>
      <c r="Y60" s="1"/>
      <c r="Z60" s="2"/>
    </row>
    <row r="61" spans="7:26" ht="12.75">
      <c r="G61" s="1"/>
      <c r="H61" s="2"/>
      <c r="P61" s="1"/>
      <c r="Q61" s="2"/>
      <c r="S61" s="1"/>
      <c r="T61" s="2"/>
      <c r="V61" s="1"/>
      <c r="W61" s="2"/>
      <c r="Y61" s="1"/>
      <c r="Z61" s="2"/>
    </row>
    <row r="62" spans="7:26" ht="12.75">
      <c r="G62" s="1"/>
      <c r="H62" s="2"/>
      <c r="P62" s="1"/>
      <c r="Q62" s="2"/>
      <c r="S62" s="1"/>
      <c r="T62" s="2"/>
      <c r="V62" s="1"/>
      <c r="W62" s="2"/>
      <c r="Y62" s="1"/>
      <c r="Z62" s="2"/>
    </row>
    <row r="63" spans="7:26" ht="12.75">
      <c r="G63" s="1"/>
      <c r="H63" s="2"/>
      <c r="L63" s="1"/>
      <c r="P63" s="1"/>
      <c r="Q63" s="2"/>
      <c r="S63" s="1"/>
      <c r="T63" s="2"/>
      <c r="V63" s="1"/>
      <c r="W63" s="2"/>
      <c r="Y63" s="1"/>
      <c r="Z63" s="2"/>
    </row>
    <row r="64" spans="7:26" ht="12.75">
      <c r="G64" s="1"/>
      <c r="H64" s="2"/>
      <c r="L64" s="1"/>
      <c r="M64" s="1"/>
      <c r="N64" s="2"/>
      <c r="P64" s="1"/>
      <c r="Q64" s="2"/>
      <c r="S64" s="1"/>
      <c r="T64" s="2"/>
      <c r="V64" s="1"/>
      <c r="W64" s="2"/>
      <c r="Y64" s="1"/>
      <c r="Z64" s="2"/>
    </row>
    <row r="65" spans="7:26" ht="12.75">
      <c r="G65" s="1"/>
      <c r="H65" s="2"/>
      <c r="L65" s="1"/>
      <c r="M65" s="1"/>
      <c r="N65" s="2"/>
      <c r="P65" s="1"/>
      <c r="Q65" s="2"/>
      <c r="S65" s="1"/>
      <c r="T65" s="2"/>
      <c r="V65" s="1"/>
      <c r="W65" s="2"/>
      <c r="Y65" s="1"/>
      <c r="Z65" s="2"/>
    </row>
    <row r="66" spans="7:26" ht="12.75">
      <c r="G66" s="1"/>
      <c r="H66" s="2"/>
      <c r="L66" s="1"/>
      <c r="M66" s="1"/>
      <c r="N66" s="2"/>
      <c r="P66" s="1"/>
      <c r="Q66" s="2"/>
      <c r="S66" s="1"/>
      <c r="T66" s="2"/>
      <c r="V66" s="1"/>
      <c r="W66" s="2"/>
      <c r="Y66" s="1"/>
      <c r="Z66" s="2"/>
    </row>
    <row r="67" spans="7:26" ht="12.75">
      <c r="G67" s="1"/>
      <c r="H67" s="2"/>
      <c r="I67" s="56"/>
      <c r="J67" s="50"/>
      <c r="K67" s="57"/>
      <c r="L67" s="1"/>
      <c r="M67" s="1"/>
      <c r="N67" s="2"/>
      <c r="P67" s="1"/>
      <c r="Q67" s="2"/>
      <c r="S67" s="1"/>
      <c r="T67" s="2"/>
      <c r="V67" s="1"/>
      <c r="W67" s="2"/>
      <c r="Y67" s="1"/>
      <c r="Z67" s="2"/>
    </row>
    <row r="68" spans="7:26" ht="12.75">
      <c r="G68" s="1"/>
      <c r="H68" s="2"/>
      <c r="I68" s="1"/>
      <c r="J68" s="1"/>
      <c r="K68" s="2"/>
      <c r="L68" s="1"/>
      <c r="M68" s="1"/>
      <c r="N68" s="2"/>
      <c r="P68" s="1"/>
      <c r="Q68" s="2"/>
      <c r="S68" s="1"/>
      <c r="T68" s="2"/>
      <c r="V68" s="1"/>
      <c r="W68" s="2"/>
      <c r="Y68" s="1"/>
      <c r="Z68" s="2"/>
    </row>
    <row r="69" spans="7:26" ht="12.75">
      <c r="G69" s="1"/>
      <c r="H69" s="2"/>
      <c r="I69" s="1"/>
      <c r="J69" s="1"/>
      <c r="K69" s="2"/>
      <c r="L69" s="1"/>
      <c r="M69" s="1"/>
      <c r="N69" s="2"/>
      <c r="P69" s="1"/>
      <c r="Q69" s="2"/>
      <c r="S69" s="1"/>
      <c r="T69" s="2"/>
      <c r="V69" s="1"/>
      <c r="W69" s="2"/>
      <c r="Y69" s="1"/>
      <c r="Z69" s="2"/>
    </row>
    <row r="70" spans="7:26" ht="12.75">
      <c r="G70" s="1"/>
      <c r="H70" s="2"/>
      <c r="I70" s="1"/>
      <c r="J70" s="1"/>
      <c r="K70" s="2"/>
      <c r="L70" s="1"/>
      <c r="M70" s="1"/>
      <c r="N70" s="2"/>
      <c r="P70" s="1"/>
      <c r="Q70" s="2"/>
      <c r="S70" s="1"/>
      <c r="T70" s="2"/>
      <c r="V70" s="1"/>
      <c r="W70" s="2"/>
      <c r="Y70" s="1"/>
      <c r="Z70" s="2"/>
    </row>
    <row r="71" spans="7:26" ht="12.75">
      <c r="G71" s="1"/>
      <c r="H71" s="2"/>
      <c r="I71" s="1"/>
      <c r="J71" s="1"/>
      <c r="K71" s="2"/>
      <c r="L71" s="1"/>
      <c r="M71" s="1"/>
      <c r="N71" s="2"/>
      <c r="P71" s="1"/>
      <c r="Q71" s="2"/>
      <c r="S71" s="1"/>
      <c r="T71" s="2"/>
      <c r="V71" s="1"/>
      <c r="W71" s="2"/>
      <c r="Y71" s="1"/>
      <c r="Z71" s="2"/>
    </row>
    <row r="72" spans="7:26" ht="12.75">
      <c r="G72" s="1"/>
      <c r="H72" s="2"/>
      <c r="I72" s="1"/>
      <c r="J72" s="1"/>
      <c r="K72" s="2"/>
      <c r="L72" s="1"/>
      <c r="M72" s="1"/>
      <c r="N72" s="2"/>
      <c r="P72" s="1"/>
      <c r="Q72" s="2"/>
      <c r="S72" s="1"/>
      <c r="T72" s="2"/>
      <c r="V72" s="1"/>
      <c r="W72" s="2"/>
      <c r="Y72" s="1"/>
      <c r="Z72" s="2"/>
    </row>
    <row r="73" spans="7:26" ht="12.75">
      <c r="G73" s="1"/>
      <c r="H73" s="2"/>
      <c r="I73" s="1"/>
      <c r="J73" s="1"/>
      <c r="K73" s="2"/>
      <c r="L73" s="1"/>
      <c r="M73" s="1"/>
      <c r="N73" s="2"/>
      <c r="P73" s="1"/>
      <c r="Q73" s="2"/>
      <c r="S73" s="1"/>
      <c r="T73" s="2"/>
      <c r="V73" s="1"/>
      <c r="W73" s="2"/>
      <c r="Y73" s="1"/>
      <c r="Z73" s="2"/>
    </row>
    <row r="74" spans="7:26" ht="12.75">
      <c r="G74" s="1"/>
      <c r="H74" s="2"/>
      <c r="I74" s="1"/>
      <c r="J74" s="1"/>
      <c r="K74" s="2"/>
      <c r="L74" s="1"/>
      <c r="M74" s="1"/>
      <c r="N74" s="2"/>
      <c r="P74" s="1"/>
      <c r="Q74" s="2"/>
      <c r="S74" s="1"/>
      <c r="T74" s="2"/>
      <c r="V74" s="1"/>
      <c r="W74" s="2"/>
      <c r="Y74" s="1"/>
      <c r="Z74" s="2"/>
    </row>
    <row r="75" spans="4:26" ht="12.75">
      <c r="D75" s="1"/>
      <c r="E75" s="2"/>
      <c r="G75" s="1"/>
      <c r="H75" s="2"/>
      <c r="I75" s="1"/>
      <c r="J75" s="1"/>
      <c r="K75" s="2"/>
      <c r="L75" s="1"/>
      <c r="M75" s="1"/>
      <c r="N75" s="2"/>
      <c r="P75" s="1"/>
      <c r="Q75" s="2"/>
      <c r="S75" s="1"/>
      <c r="T75" s="2"/>
      <c r="V75" s="1"/>
      <c r="W75" s="2"/>
      <c r="Y75" s="1"/>
      <c r="Z75" s="2"/>
    </row>
    <row r="76" spans="4:26" ht="12.75">
      <c r="D76" s="1"/>
      <c r="E76" s="2"/>
      <c r="G76" s="1"/>
      <c r="H76" s="2"/>
      <c r="I76" s="1"/>
      <c r="J76" s="1"/>
      <c r="K76" s="2"/>
      <c r="L76" s="1"/>
      <c r="M76" s="1"/>
      <c r="N76" s="2"/>
      <c r="P76" s="1"/>
      <c r="Q76" s="2"/>
      <c r="S76" s="1"/>
      <c r="T76" s="2"/>
      <c r="V76" s="1"/>
      <c r="W76" s="2"/>
      <c r="Y76" s="1"/>
      <c r="Z76" s="2"/>
    </row>
    <row r="77" spans="4:26" ht="12.75">
      <c r="D77" s="1"/>
      <c r="E77" s="2"/>
      <c r="G77" s="1"/>
      <c r="H77" s="2"/>
      <c r="I77" s="1"/>
      <c r="J77" s="1"/>
      <c r="K77" s="2"/>
      <c r="L77" s="1"/>
      <c r="M77" s="1"/>
      <c r="N77" s="2"/>
      <c r="P77" s="1"/>
      <c r="Q77" s="2"/>
      <c r="S77" s="1"/>
      <c r="T77" s="2"/>
      <c r="V77" s="1"/>
      <c r="W77" s="2"/>
      <c r="Y77" s="1"/>
      <c r="Z77" s="2"/>
    </row>
    <row r="78" spans="4:26" ht="12.75">
      <c r="D78" s="1"/>
      <c r="E78" s="2"/>
      <c r="G78" s="1"/>
      <c r="H78" s="2"/>
      <c r="I78" s="1"/>
      <c r="J78" s="1"/>
      <c r="K78" s="2"/>
      <c r="L78" s="1"/>
      <c r="M78" s="1"/>
      <c r="N78" s="2"/>
      <c r="P78" s="1"/>
      <c r="Q78" s="2"/>
      <c r="S78" s="1"/>
      <c r="T78" s="2"/>
      <c r="V78" s="1"/>
      <c r="W78" s="2"/>
      <c r="Y78" s="1"/>
      <c r="Z78" s="2"/>
    </row>
    <row r="79" spans="4:26" ht="12.75">
      <c r="D79" s="1"/>
      <c r="E79" s="2"/>
      <c r="G79" s="1"/>
      <c r="H79" s="2"/>
      <c r="I79" s="1"/>
      <c r="J79" s="1"/>
      <c r="K79" s="2"/>
      <c r="L79" s="1"/>
      <c r="M79" s="1"/>
      <c r="N79" s="2"/>
      <c r="P79" s="1"/>
      <c r="Q79" s="2"/>
      <c r="S79" s="1"/>
      <c r="T79" s="2"/>
      <c r="V79" s="1"/>
      <c r="W79" s="2"/>
      <c r="Y79" s="1"/>
      <c r="Z79" s="2"/>
    </row>
    <row r="80" spans="4:26" ht="12.75">
      <c r="D80" s="1"/>
      <c r="E80" s="2"/>
      <c r="G80" s="1"/>
      <c r="H80" s="2"/>
      <c r="I80" s="1"/>
      <c r="J80" s="1"/>
      <c r="K80" s="2"/>
      <c r="L80" s="1"/>
      <c r="M80" s="1"/>
      <c r="N80" s="2"/>
      <c r="P80" s="1"/>
      <c r="Q80" s="2"/>
      <c r="S80" s="1"/>
      <c r="T80" s="2"/>
      <c r="V80" s="1"/>
      <c r="W80" s="2"/>
      <c r="Y80" s="1"/>
      <c r="Z80" s="2"/>
    </row>
    <row r="81" spans="4:26" ht="12.75">
      <c r="D81" s="1"/>
      <c r="E81" s="2"/>
      <c r="G81" s="1"/>
      <c r="H81" s="2"/>
      <c r="I81" s="1"/>
      <c r="J81" s="1"/>
      <c r="K81" s="2"/>
      <c r="L81" s="1"/>
      <c r="M81" s="1"/>
      <c r="N81" s="2"/>
      <c r="P81" s="1"/>
      <c r="Q81" s="2"/>
      <c r="S81" s="1"/>
      <c r="T81" s="2"/>
      <c r="V81" s="1"/>
      <c r="W81" s="2"/>
      <c r="Y81" s="1"/>
      <c r="Z81" s="2"/>
    </row>
    <row r="82" spans="4:26" ht="12.75">
      <c r="D82" s="1"/>
      <c r="E82" s="2"/>
      <c r="G82" s="1"/>
      <c r="H82" s="2"/>
      <c r="I82" s="1"/>
      <c r="J82" s="1"/>
      <c r="K82" s="2"/>
      <c r="L82" s="1"/>
      <c r="M82" s="1"/>
      <c r="N82" s="2"/>
      <c r="P82" s="1"/>
      <c r="Q82" s="2"/>
      <c r="S82" s="1"/>
      <c r="T82" s="2"/>
      <c r="V82" s="1"/>
      <c r="W82" s="2"/>
      <c r="Y82" s="1"/>
      <c r="Z82" s="2"/>
    </row>
    <row r="83" spans="4:26" ht="12.75">
      <c r="D83" s="1"/>
      <c r="E83" s="2"/>
      <c r="G83" s="1"/>
      <c r="H83" s="2"/>
      <c r="I83" s="1"/>
      <c r="J83" s="1"/>
      <c r="K83" s="2"/>
      <c r="M83" s="1"/>
      <c r="N83" s="2"/>
      <c r="P83" s="1"/>
      <c r="Q83" s="2"/>
      <c r="S83" s="1"/>
      <c r="T83" s="2"/>
      <c r="V83" s="1"/>
      <c r="W83" s="2"/>
      <c r="Y83" s="1"/>
      <c r="Z83" s="2"/>
    </row>
    <row r="84" spans="4:26" ht="12.75">
      <c r="D84" s="1"/>
      <c r="E84" s="2"/>
      <c r="G84" s="1"/>
      <c r="H84" s="2"/>
      <c r="I84" s="1"/>
      <c r="J84" s="1"/>
      <c r="K84" s="2"/>
      <c r="P84" s="1"/>
      <c r="Q84" s="2"/>
      <c r="S84" s="1"/>
      <c r="T84" s="2"/>
      <c r="V84" s="1"/>
      <c r="W84" s="2"/>
      <c r="Y84" s="1"/>
      <c r="Z84" s="2"/>
    </row>
    <row r="85" spans="4:26" ht="12.75">
      <c r="D85" s="1"/>
      <c r="E85" s="2"/>
      <c r="G85" s="1"/>
      <c r="H85" s="2"/>
      <c r="I85" s="1"/>
      <c r="J85" s="1"/>
      <c r="K85" s="2"/>
      <c r="P85" s="1"/>
      <c r="Q85" s="2"/>
      <c r="S85" s="1"/>
      <c r="T85" s="2"/>
      <c r="V85" s="1"/>
      <c r="W85" s="2"/>
      <c r="Y85" s="1"/>
      <c r="Z85" s="2"/>
    </row>
    <row r="86" spans="4:26" ht="12.75">
      <c r="D86" s="1"/>
      <c r="E86" s="2"/>
      <c r="G86" s="1"/>
      <c r="H86" s="2"/>
      <c r="I86" s="1"/>
      <c r="J86" s="1"/>
      <c r="K86" s="2"/>
      <c r="P86" s="1"/>
      <c r="Q86" s="2"/>
      <c r="S86" s="1"/>
      <c r="T86" s="2"/>
      <c r="V86" s="1"/>
      <c r="W86" s="2"/>
      <c r="Y86" s="1"/>
      <c r="Z86" s="2"/>
    </row>
    <row r="87" spans="4:26" ht="12.75">
      <c r="D87" s="1"/>
      <c r="E87" s="2"/>
      <c r="P87" s="1"/>
      <c r="S87" s="1"/>
      <c r="T87" s="2"/>
      <c r="V87" s="1"/>
      <c r="W87" s="2"/>
      <c r="Y87" s="1"/>
      <c r="Z87" s="2"/>
    </row>
    <row r="88" spans="4:26" ht="12.75">
      <c r="D88" s="1"/>
      <c r="E88" s="2"/>
      <c r="P88" s="1"/>
      <c r="S88" s="1"/>
      <c r="T88" s="2"/>
      <c r="V88" s="1"/>
      <c r="W88" s="2"/>
      <c r="Y88" s="1"/>
      <c r="Z88" s="2"/>
    </row>
    <row r="89" spans="4:26" ht="12.75">
      <c r="D89" s="1"/>
      <c r="E89" s="2"/>
      <c r="P89" s="1"/>
      <c r="S89" s="1"/>
      <c r="T89" s="2"/>
      <c r="V89" s="1"/>
      <c r="Y89" s="1"/>
      <c r="Z89" s="2"/>
    </row>
    <row r="90" spans="4:26" ht="12.75">
      <c r="D90" s="1"/>
      <c r="E90" s="2"/>
      <c r="P90" s="1"/>
      <c r="S90" s="1"/>
      <c r="T90" s="2"/>
      <c r="V90" s="1"/>
      <c r="Y90" s="1"/>
      <c r="Z90" s="2"/>
    </row>
    <row r="91" spans="16:25" ht="12.75">
      <c r="P91" s="1"/>
      <c r="S91" s="1"/>
      <c r="V91" s="1"/>
      <c r="Y91" s="1"/>
    </row>
    <row r="92" spans="16:25" ht="12.75">
      <c r="P92" s="1"/>
      <c r="S92" s="1"/>
      <c r="V92" s="1"/>
      <c r="Y92" s="1"/>
    </row>
    <row r="93" spans="22:25" ht="12.75">
      <c r="V93" s="1"/>
      <c r="Y93" s="1"/>
    </row>
    <row r="94" spans="22:25" ht="12.75">
      <c r="V94" s="1"/>
      <c r="Y94" s="1"/>
    </row>
  </sheetData>
  <sheetProtection password="CEB9" sheet="1" objects="1" scenarios="1"/>
  <mergeCells count="1">
    <mergeCell ref="X2:Y2"/>
  </mergeCells>
  <printOptions/>
  <pageMargins left="0.4724409448818898" right="0.5" top="0.13" bottom="0.14" header="0.13" footer="0.1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50"/>
  <sheetViews>
    <sheetView workbookViewId="0" topLeftCell="A18">
      <selection activeCell="E28" sqref="E28"/>
    </sheetView>
  </sheetViews>
  <sheetFormatPr defaultColWidth="9.140625" defaultRowHeight="12.75"/>
  <cols>
    <col min="1" max="1" width="1.8515625" style="0" customWidth="1"/>
    <col min="3" max="3" width="7.140625" style="0" customWidth="1"/>
    <col min="6" max="6" width="7.421875" style="0" customWidth="1"/>
    <col min="7" max="7" width="9.140625" style="60" customWidth="1"/>
    <col min="9" max="9" width="7.00390625" style="0" customWidth="1"/>
    <col min="13" max="13" width="6.8515625" style="0" customWidth="1"/>
  </cols>
  <sheetData>
    <row r="3" spans="2:11" ht="12.75">
      <c r="B3" s="58"/>
      <c r="E3" s="58"/>
      <c r="H3" s="58"/>
      <c r="K3" s="58"/>
    </row>
    <row r="4" spans="6:8" ht="12.75">
      <c r="F4" s="59"/>
      <c r="G4" s="66"/>
      <c r="H4" s="59"/>
    </row>
    <row r="5" spans="2:13" ht="12.75">
      <c r="B5" s="58"/>
      <c r="C5" s="59"/>
      <c r="D5" s="47"/>
      <c r="E5" s="64"/>
      <c r="F5" s="59"/>
      <c r="G5" s="67"/>
      <c r="H5" s="64"/>
      <c r="I5" s="58"/>
      <c r="J5" s="47"/>
      <c r="K5" s="58"/>
      <c r="M5" s="47"/>
    </row>
    <row r="6" spans="3:13" ht="12.75">
      <c r="C6" s="59"/>
      <c r="D6" s="47"/>
      <c r="E6" s="64"/>
      <c r="F6" s="59"/>
      <c r="G6" s="67"/>
      <c r="H6" s="64"/>
      <c r="J6" s="47"/>
      <c r="K6" s="58"/>
      <c r="M6" s="47"/>
    </row>
    <row r="7" spans="3:13" ht="12.75">
      <c r="C7" s="59"/>
      <c r="D7" s="47"/>
      <c r="E7" s="64"/>
      <c r="F7" s="59"/>
      <c r="G7" s="67"/>
      <c r="H7" s="58"/>
      <c r="I7" s="58"/>
      <c r="J7" s="47"/>
      <c r="K7" s="58"/>
      <c r="M7" s="47"/>
    </row>
    <row r="8" spans="5:13" ht="12.75">
      <c r="E8" s="58"/>
      <c r="F8" s="59"/>
      <c r="G8" s="67"/>
      <c r="H8" s="64"/>
      <c r="I8" s="58"/>
      <c r="J8" s="47"/>
      <c r="K8" s="58"/>
      <c r="M8" s="47"/>
    </row>
    <row r="9" spans="5:13" ht="12.75">
      <c r="E9" s="58"/>
      <c r="F9" s="59"/>
      <c r="G9" s="64"/>
      <c r="H9" s="64"/>
      <c r="J9" s="47"/>
      <c r="M9" s="47"/>
    </row>
    <row r="10" spans="7:13" ht="12.75">
      <c r="G10" s="58"/>
      <c r="H10" s="64"/>
      <c r="I10" s="63"/>
      <c r="J10" s="47"/>
      <c r="M10" s="47"/>
    </row>
    <row r="11" spans="2:13" ht="12.75">
      <c r="B11" s="58"/>
      <c r="J11" s="47"/>
      <c r="M11" s="47"/>
    </row>
    <row r="12" spans="2:13" ht="12.75">
      <c r="B12" s="58"/>
      <c r="H12" s="63"/>
      <c r="J12" s="47"/>
      <c r="K12" s="63"/>
      <c r="M12" s="59"/>
    </row>
    <row r="13" spans="8:11" ht="12.75">
      <c r="H13" s="63"/>
      <c r="J13" s="47"/>
      <c r="K13" s="63"/>
    </row>
    <row r="14" spans="8:11" ht="12.75">
      <c r="H14" s="63"/>
      <c r="J14" s="47"/>
      <c r="K14" s="63"/>
    </row>
    <row r="15" spans="2:11" ht="12.75">
      <c r="B15" s="58"/>
      <c r="H15" s="63"/>
      <c r="J15" s="47"/>
      <c r="K15" s="63"/>
    </row>
    <row r="16" spans="8:11" ht="12.75">
      <c r="H16" s="63"/>
      <c r="J16" s="47"/>
      <c r="K16" s="63"/>
    </row>
    <row r="17" spans="8:11" ht="12.75">
      <c r="H17" s="63"/>
      <c r="J17" s="47"/>
      <c r="K17" s="63"/>
    </row>
    <row r="18" spans="8:11" ht="12.75">
      <c r="H18" s="63"/>
      <c r="J18" s="47"/>
      <c r="K18" s="63"/>
    </row>
    <row r="19" spans="2:11" ht="12.75">
      <c r="B19" s="58"/>
      <c r="H19" s="63"/>
      <c r="J19" s="47"/>
      <c r="K19" s="63"/>
    </row>
    <row r="20" spans="2:10" ht="12.75">
      <c r="B20" s="58"/>
      <c r="H20" s="63"/>
      <c r="I20" s="61"/>
      <c r="J20" s="59"/>
    </row>
    <row r="21" spans="8:9" ht="12.75">
      <c r="H21" s="63"/>
      <c r="I21" s="61"/>
    </row>
    <row r="22" spans="8:9" ht="12.75">
      <c r="H22" s="63"/>
      <c r="I22" s="61"/>
    </row>
    <row r="23" spans="8:11" ht="12.75">
      <c r="H23" s="63"/>
      <c r="I23" s="61"/>
      <c r="K23" s="58"/>
    </row>
    <row r="24" spans="8:11" ht="12.75">
      <c r="H24" s="63"/>
      <c r="I24" s="61"/>
      <c r="K24" s="58"/>
    </row>
    <row r="25" spans="9:11" ht="12.75">
      <c r="I25" s="61"/>
      <c r="K25" s="58"/>
    </row>
    <row r="26" spans="5:11" ht="12.75">
      <c r="E26" s="61"/>
      <c r="G26" s="61"/>
      <c r="I26" s="61"/>
      <c r="K26" s="58"/>
    </row>
    <row r="27" spans="5:11" ht="12.75">
      <c r="E27" s="61"/>
      <c r="G27" s="61"/>
      <c r="I27" s="61"/>
      <c r="K27" s="58"/>
    </row>
    <row r="28" spans="5:11" ht="12.75">
      <c r="E28" s="61"/>
      <c r="G28" s="61"/>
      <c r="I28" s="62"/>
      <c r="K28" s="61"/>
    </row>
    <row r="29" spans="5:11" ht="12.75">
      <c r="E29" s="61"/>
      <c r="G29" s="61"/>
      <c r="I29" s="62"/>
      <c r="K29" s="61"/>
    </row>
    <row r="30" spans="5:11" ht="12.75">
      <c r="E30" s="61"/>
      <c r="G30" s="61"/>
      <c r="I30" s="62"/>
      <c r="K30" s="61"/>
    </row>
    <row r="31" spans="5:11" ht="12.75">
      <c r="E31" s="61"/>
      <c r="G31" s="61"/>
      <c r="I31" s="62"/>
      <c r="K31" s="61"/>
    </row>
    <row r="32" spans="5:11" ht="12.75">
      <c r="E32" s="61"/>
      <c r="G32" s="61"/>
      <c r="I32" s="62"/>
      <c r="K32" s="61"/>
    </row>
    <row r="33" spans="5:11" ht="12.75">
      <c r="E33" s="61"/>
      <c r="G33" s="61"/>
      <c r="I33" s="62"/>
      <c r="K33" s="61"/>
    </row>
    <row r="34" spans="5:11" ht="12.75">
      <c r="E34" s="61"/>
      <c r="G34" s="61"/>
      <c r="I34" s="62"/>
      <c r="K34" s="61"/>
    </row>
    <row r="35" spans="5:11" ht="12.75">
      <c r="E35" s="61"/>
      <c r="G35" s="61"/>
      <c r="I35" s="62"/>
      <c r="K35" s="61"/>
    </row>
    <row r="36" spans="5:11" ht="12.75">
      <c r="E36" s="61"/>
      <c r="G36" s="61"/>
      <c r="I36" s="62"/>
      <c r="K36" s="61"/>
    </row>
    <row r="37" spans="5:11" ht="12.75">
      <c r="E37" s="61"/>
      <c r="G37" s="61"/>
      <c r="I37" s="62"/>
      <c r="K37" s="62"/>
    </row>
    <row r="38" spans="5:11" ht="12.75">
      <c r="E38" s="61"/>
      <c r="G38" s="61"/>
      <c r="K38" s="62"/>
    </row>
    <row r="39" spans="5:11" ht="12.75">
      <c r="E39" s="61"/>
      <c r="G39" s="61"/>
      <c r="K39" s="62"/>
    </row>
    <row r="40" spans="5:11" ht="12.75">
      <c r="E40" s="61"/>
      <c r="G40" s="61"/>
      <c r="K40" s="62"/>
    </row>
    <row r="41" spans="5:11" ht="12.75">
      <c r="E41" s="61"/>
      <c r="K41" s="62"/>
    </row>
    <row r="42" spans="5:11" ht="12.75">
      <c r="E42" s="61"/>
      <c r="K42" s="62"/>
    </row>
    <row r="43" spans="5:11" ht="12.75">
      <c r="E43" s="61"/>
      <c r="K43" s="62"/>
    </row>
    <row r="44" spans="5:11" ht="12.75">
      <c r="E44" s="61"/>
      <c r="K44" s="62"/>
    </row>
    <row r="45" spans="5:11" ht="12.75">
      <c r="E45" s="61"/>
      <c r="G45"/>
      <c r="K45" s="62"/>
    </row>
    <row r="46" spans="5:11" ht="12.75">
      <c r="E46" s="61"/>
      <c r="G46"/>
      <c r="K46" s="62"/>
    </row>
    <row r="47" ht="12.75">
      <c r="K47" s="62"/>
    </row>
    <row r="48" ht="12.75">
      <c r="K48" s="62"/>
    </row>
    <row r="49" ht="12.75">
      <c r="K49" s="62"/>
    </row>
    <row r="50" ht="12.75">
      <c r="K50" s="60"/>
    </row>
  </sheetData>
  <printOptions/>
  <pageMargins left="0.75" right="0.75" top="1" bottom="1" header="0.5" footer="0.5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stefano</cp:lastModifiedBy>
  <cp:lastPrinted>2005-03-20T23:48:10Z</cp:lastPrinted>
  <dcterms:created xsi:type="dcterms:W3CDTF">2004-09-04T15:12:12Z</dcterms:created>
  <dcterms:modified xsi:type="dcterms:W3CDTF">2005-05-10T10:54:33Z</dcterms:modified>
  <cp:category/>
  <cp:version/>
  <cp:contentType/>
  <cp:contentStatus/>
</cp:coreProperties>
</file>