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15" windowHeight="6405" activeTab="0"/>
  </bookViews>
  <sheets>
    <sheet name="Foglio1" sheetId="1" r:id="rId1"/>
  </sheets>
  <definedNames>
    <definedName name="_xlnm.Print_Area" localSheetId="0">'Foglio1'!$A$1:$L$54</definedName>
  </definedNames>
  <calcPr fullCalcOnLoad="1"/>
</workbook>
</file>

<file path=xl/sharedStrings.xml><?xml version="1.0" encoding="utf-8"?>
<sst xmlns="http://schemas.openxmlformats.org/spreadsheetml/2006/main" count="212" uniqueCount="85">
  <si>
    <t>Trofeo Regionale Lazio - AMIREL</t>
  </si>
  <si>
    <t>Riproduzioni Naviganti RC</t>
  </si>
  <si>
    <t>CLASSIFICHE DELLE GARE 2010</t>
  </si>
  <si>
    <t>Concorrente</t>
  </si>
  <si>
    <t>Modello</t>
  </si>
  <si>
    <t>Val. Stat.</t>
  </si>
  <si>
    <t>CLASSE A1 – Modelli da scatola di montaggio</t>
  </si>
  <si>
    <t>Castellett</t>
  </si>
  <si>
    <t>Bruma</t>
  </si>
  <si>
    <t>Mitrano</t>
  </si>
  <si>
    <t>Alba</t>
  </si>
  <si>
    <t>-</t>
  </si>
  <si>
    <t>Peruzzo</t>
  </si>
  <si>
    <t>Dussendorf</t>
  </si>
  <si>
    <t>Maretti</t>
  </si>
  <si>
    <t>Mancini</t>
  </si>
  <si>
    <t>T. Heuss</t>
  </si>
  <si>
    <t>Snowberry</t>
  </si>
  <si>
    <t>Sissi</t>
  </si>
  <si>
    <t>MAS 532</t>
  </si>
  <si>
    <t>Vernaci</t>
  </si>
  <si>
    <t>Luca V.</t>
  </si>
  <si>
    <t>Lisa II</t>
  </si>
  <si>
    <t>Anteo</t>
  </si>
  <si>
    <t>Zannini</t>
  </si>
  <si>
    <t>Lucy II</t>
  </si>
  <si>
    <t>CLASSE A2 – Modelli da progetto</t>
  </si>
  <si>
    <t>Sarti</t>
  </si>
  <si>
    <t>Silvana</t>
  </si>
  <si>
    <t>Soleado 2</t>
  </si>
  <si>
    <t>Holstentor</t>
  </si>
  <si>
    <t>Pace</t>
  </si>
  <si>
    <t>MAS 562</t>
  </si>
  <si>
    <t>Biovi</t>
  </si>
  <si>
    <t>MAS 554</t>
  </si>
  <si>
    <t>Campenni</t>
  </si>
  <si>
    <t>Star Sirius</t>
  </si>
  <si>
    <t>Fulvio</t>
  </si>
  <si>
    <t>Onda</t>
  </si>
  <si>
    <t>Liburdi</t>
  </si>
  <si>
    <t>MAS 15</t>
  </si>
  <si>
    <t>Tomassetti</t>
  </si>
  <si>
    <t>Giggina</t>
  </si>
  <si>
    <t>V 6000</t>
  </si>
  <si>
    <t>CLASSE B1 – Modelli da scatola di montaggio</t>
  </si>
  <si>
    <t>Moonraker</t>
  </si>
  <si>
    <t>Sagnotti</t>
  </si>
  <si>
    <t>Fiorillo</t>
  </si>
  <si>
    <t>CLASSE B2 – Modelli da progetto</t>
  </si>
  <si>
    <t>Curti</t>
  </si>
  <si>
    <t>Corsaro II</t>
  </si>
  <si>
    <t>Ulisse</t>
  </si>
  <si>
    <t>Crocenzi</t>
  </si>
  <si>
    <t>Garibaldi</t>
  </si>
  <si>
    <t>Orchidea Nera</t>
  </si>
  <si>
    <t>MZ 710</t>
  </si>
  <si>
    <t>Muimota</t>
  </si>
  <si>
    <t>Magnaghi</t>
  </si>
  <si>
    <t>CLASSE C1 – Modelli da scatola di montaggio</t>
  </si>
  <si>
    <t>CLASSE C2 – Modelli da progetto</t>
  </si>
  <si>
    <t>Cenci </t>
  </si>
  <si>
    <t>SS-212 </t>
  </si>
  <si>
    <t>più la valutazione statica che è applicata per ogni gara valida</t>
  </si>
  <si>
    <t>(nelle caselle gialle i punteggi validi ai fini della classifica).</t>
  </si>
  <si>
    <t>I modelli non valutati staticamente prendono il punteggio minore della classe (punti in rosso).</t>
  </si>
  <si>
    <t>LEGENDA CLASSE</t>
  </si>
  <si>
    <t>A1</t>
  </si>
  <si>
    <t>&lt; 110 cm</t>
  </si>
  <si>
    <t>A2</t>
  </si>
  <si>
    <t>B1</t>
  </si>
  <si>
    <t>111-170 cm</t>
  </si>
  <si>
    <t>B2</t>
  </si>
  <si>
    <t>C1</t>
  </si>
  <si>
    <t>C2</t>
  </si>
  <si>
    <t>Class.</t>
  </si>
  <si>
    <t>Punteg.
Trofeo</t>
  </si>
  <si>
    <t>Punteg.
Targa</t>
  </si>
  <si>
    <t>(3 su 5 gare, 4 su 6 gare)</t>
  </si>
  <si>
    <t>NB - Il Punteggio Totale del Trofeo è dato dalla somma dei 3-4 migliori punteggi</t>
  </si>
  <si>
    <t>&gt; 170 cm</t>
  </si>
  <si>
    <t>Roma</t>
  </si>
  <si>
    <t>Ardito</t>
  </si>
  <si>
    <t>La Targa commemorativa è unica per tutte le categorie;</t>
  </si>
  <si>
    <t xml:space="preserve">                   </t>
  </si>
  <si>
    <t>il Punteggio è dato dalla somma della Val. Statica e Tutte le Prove di Navigazione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</si>
</sst>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4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2"/>
      <color indexed="5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theme="0"/>
      <name val="Arial"/>
      <family val="2"/>
    </font>
    <font>
      <b/>
      <sz val="12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6" fontId="5" fillId="34" borderId="13" xfId="0" applyNumberFormat="1" applyFont="1" applyFill="1" applyBorder="1" applyAlignment="1">
      <alignment horizontal="center" vertical="center" wrapText="1"/>
    </xf>
    <xf numFmtId="169" fontId="9" fillId="0" borderId="12" xfId="0" applyNumberFormat="1" applyFont="1" applyBorder="1" applyAlignment="1">
      <alignment horizontal="center" vertical="center"/>
    </xf>
    <xf numFmtId="169" fontId="2" fillId="35" borderId="11" xfId="0" applyNumberFormat="1" applyFont="1" applyFill="1" applyBorder="1" applyAlignment="1">
      <alignment horizontal="center" vertical="center" wrapText="1"/>
    </xf>
    <xf numFmtId="169" fontId="51" fillId="35" borderId="11" xfId="0" applyNumberFormat="1" applyFont="1" applyFill="1" applyBorder="1" applyAlignment="1">
      <alignment horizontal="center" vertical="center" wrapText="1"/>
    </xf>
    <xf numFmtId="169" fontId="2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9" fontId="2" fillId="35" borderId="1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9" fontId="2" fillId="36" borderId="16" xfId="0" applyNumberFormat="1" applyFont="1" applyFill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9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9" fontId="2" fillId="36" borderId="14" xfId="0" applyNumberFormat="1" applyFont="1" applyFill="1" applyBorder="1" applyAlignment="1">
      <alignment horizontal="center" vertical="center" wrapText="1"/>
    </xf>
    <xf numFmtId="169" fontId="9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9" fontId="2" fillId="35" borderId="19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9" fontId="2" fillId="36" borderId="20" xfId="0" applyNumberFormat="1" applyFont="1" applyFill="1" applyBorder="1" applyAlignment="1">
      <alignment horizontal="center" vertical="center" wrapText="1"/>
    </xf>
    <xf numFmtId="169" fontId="9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169" fontId="51" fillId="35" borderId="15" xfId="0" applyNumberFormat="1" applyFont="1" applyFill="1" applyBorder="1" applyAlignment="1">
      <alignment horizontal="center" vertical="center" wrapText="1"/>
    </xf>
    <xf numFmtId="169" fontId="52" fillId="37" borderId="1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69" fontId="2" fillId="35" borderId="24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9" fontId="2" fillId="36" borderId="2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590550</xdr:colOff>
      <xdr:row>1</xdr:row>
      <xdr:rowOff>200025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476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76200</xdr:colOff>
      <xdr:row>0</xdr:row>
      <xdr:rowOff>76200</xdr:rowOff>
    </xdr:from>
    <xdr:to>
      <xdr:col>11</xdr:col>
      <xdr:colOff>514350</xdr:colOff>
      <xdr:row>1</xdr:row>
      <xdr:rowOff>228600</xdr:rowOff>
    </xdr:to>
    <xdr:pic>
      <xdr:nvPicPr>
        <xdr:cNvPr id="2" name="Picture 3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0" y="762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75" zoomScaleNormal="75" zoomScalePageLayoutView="0" workbookViewId="0" topLeftCell="A1">
      <selection activeCell="C54" sqref="A1:L54"/>
    </sheetView>
  </sheetViews>
  <sheetFormatPr defaultColWidth="9.140625" defaultRowHeight="12.75"/>
  <cols>
    <col min="1" max="1" width="9.140625" style="1" customWidth="1"/>
    <col min="2" max="3" width="15.7109375" style="1" customWidth="1"/>
    <col min="4" max="12" width="8.7109375" style="1" customWidth="1"/>
    <col min="13" max="16384" width="9.140625" style="1" customWidth="1"/>
  </cols>
  <sheetData>
    <row r="1" spans="1:12" ht="22.5" customHeight="1">
      <c r="A1" s="7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73"/>
    </row>
    <row r="2" spans="1:12" ht="23.25" customHeight="1">
      <c r="A2" s="72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74"/>
    </row>
    <row r="3" spans="1:12" ht="22.5" customHeight="1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1:12" ht="31.5">
      <c r="A4" s="9" t="s">
        <v>74</v>
      </c>
      <c r="B4" s="10" t="s">
        <v>3</v>
      </c>
      <c r="C4" s="9" t="s">
        <v>4</v>
      </c>
      <c r="D4" s="9" t="s">
        <v>5</v>
      </c>
      <c r="E4" s="11">
        <v>40258</v>
      </c>
      <c r="F4" s="11">
        <v>40286</v>
      </c>
      <c r="G4" s="11">
        <v>40349</v>
      </c>
      <c r="H4" s="11">
        <v>40467</v>
      </c>
      <c r="I4" s="11">
        <v>40488</v>
      </c>
      <c r="J4" s="11">
        <v>40517</v>
      </c>
      <c r="K4" s="9" t="s">
        <v>75</v>
      </c>
      <c r="L4" s="9" t="s">
        <v>76</v>
      </c>
    </row>
    <row r="5" spans="1:12" s="19" customFormat="1" ht="9.75" customHeight="1">
      <c r="A5" s="52"/>
      <c r="B5" s="16"/>
      <c r="C5" s="16"/>
      <c r="D5" s="16"/>
      <c r="E5" s="17"/>
      <c r="F5" s="17"/>
      <c r="G5" s="17"/>
      <c r="H5" s="17"/>
      <c r="I5" s="17"/>
      <c r="J5" s="18"/>
      <c r="K5" s="16"/>
      <c r="L5" s="16"/>
    </row>
    <row r="6" spans="1:12" ht="19.5" customHeight="1">
      <c r="A6" s="68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2" ht="15.75" customHeight="1">
      <c r="A7" s="23">
        <v>1</v>
      </c>
      <c r="B7" s="31" t="s">
        <v>14</v>
      </c>
      <c r="C7" s="32" t="s">
        <v>8</v>
      </c>
      <c r="D7" s="33">
        <v>81.6</v>
      </c>
      <c r="E7" s="35">
        <v>100</v>
      </c>
      <c r="F7" s="35">
        <v>100</v>
      </c>
      <c r="G7" s="34">
        <v>88</v>
      </c>
      <c r="H7" s="34">
        <v>88</v>
      </c>
      <c r="I7" s="35">
        <v>100</v>
      </c>
      <c r="J7" s="35">
        <v>94</v>
      </c>
      <c r="K7" s="36">
        <f>4*D7+E7+F7+I7+J7</f>
        <v>720.4</v>
      </c>
      <c r="L7" s="51">
        <f aca="true" t="shared" si="0" ref="L7:L18">SUM(D7:J7)</f>
        <v>651.6</v>
      </c>
    </row>
    <row r="8" spans="1:12" ht="15.75" customHeight="1">
      <c r="A8" s="21">
        <v>2</v>
      </c>
      <c r="B8" s="2" t="s">
        <v>7</v>
      </c>
      <c r="C8" s="3" t="s">
        <v>23</v>
      </c>
      <c r="D8" s="13">
        <v>89.3</v>
      </c>
      <c r="E8" s="4" t="s">
        <v>11</v>
      </c>
      <c r="F8" s="5">
        <v>79</v>
      </c>
      <c r="G8" s="5">
        <v>79</v>
      </c>
      <c r="H8" s="4">
        <v>21</v>
      </c>
      <c r="I8" s="5">
        <v>83</v>
      </c>
      <c r="J8" s="20">
        <v>83</v>
      </c>
      <c r="K8" s="15">
        <f>4*D8+F8+G8+I8+J8</f>
        <v>681.2</v>
      </c>
      <c r="L8" s="12">
        <f t="shared" si="0"/>
        <v>434.3</v>
      </c>
    </row>
    <row r="9" spans="1:12" ht="15.75" customHeight="1">
      <c r="A9" s="21">
        <v>3</v>
      </c>
      <c r="B9" s="2" t="s">
        <v>7</v>
      </c>
      <c r="C9" s="3" t="s">
        <v>8</v>
      </c>
      <c r="D9" s="13">
        <v>72.1</v>
      </c>
      <c r="E9" s="4">
        <v>88</v>
      </c>
      <c r="F9" s="5">
        <v>94</v>
      </c>
      <c r="G9" s="4">
        <v>88</v>
      </c>
      <c r="H9" s="5">
        <v>91</v>
      </c>
      <c r="I9" s="5">
        <v>100</v>
      </c>
      <c r="J9" s="5">
        <v>98</v>
      </c>
      <c r="K9" s="15">
        <f>4*D9+F9+H9+I9+J9</f>
        <v>671.4</v>
      </c>
      <c r="L9" s="12">
        <f t="shared" si="0"/>
        <v>631.1</v>
      </c>
    </row>
    <row r="10" spans="1:12" ht="15.75" customHeight="1">
      <c r="A10" s="21">
        <v>4</v>
      </c>
      <c r="B10" s="2" t="s">
        <v>24</v>
      </c>
      <c r="C10" s="3" t="s">
        <v>25</v>
      </c>
      <c r="D10" s="13">
        <v>91</v>
      </c>
      <c r="E10" s="4" t="s">
        <v>11</v>
      </c>
      <c r="F10" s="4" t="s">
        <v>11</v>
      </c>
      <c r="G10" s="5">
        <v>88</v>
      </c>
      <c r="H10" s="5">
        <v>83</v>
      </c>
      <c r="I10" s="5">
        <v>82</v>
      </c>
      <c r="J10" s="4" t="s">
        <v>11</v>
      </c>
      <c r="K10" s="15">
        <f>3*D10+G10+H10+I10</f>
        <v>526</v>
      </c>
      <c r="L10" s="12">
        <f t="shared" si="0"/>
        <v>344</v>
      </c>
    </row>
    <row r="11" spans="1:12" ht="15.75" customHeight="1">
      <c r="A11" s="21">
        <v>5</v>
      </c>
      <c r="B11" s="2" t="s">
        <v>14</v>
      </c>
      <c r="C11" s="3" t="s">
        <v>17</v>
      </c>
      <c r="D11" s="13">
        <v>89.6</v>
      </c>
      <c r="E11" s="5">
        <v>94</v>
      </c>
      <c r="F11" s="5">
        <v>94</v>
      </c>
      <c r="G11" s="4" t="s">
        <v>11</v>
      </c>
      <c r="H11" s="4" t="s">
        <v>11</v>
      </c>
      <c r="I11" s="4" t="s">
        <v>11</v>
      </c>
      <c r="J11" s="4" t="s">
        <v>11</v>
      </c>
      <c r="K11" s="15">
        <f>2*D11+E11+F11</f>
        <v>367.2</v>
      </c>
      <c r="L11" s="12">
        <f t="shared" si="0"/>
        <v>277.6</v>
      </c>
    </row>
    <row r="12" spans="1:12" ht="15.75" customHeight="1">
      <c r="A12" s="21">
        <v>6</v>
      </c>
      <c r="B12" s="2" t="s">
        <v>14</v>
      </c>
      <c r="C12" s="3" t="s">
        <v>18</v>
      </c>
      <c r="D12" s="14">
        <v>68</v>
      </c>
      <c r="E12" s="5">
        <v>96</v>
      </c>
      <c r="F12" s="5">
        <v>94</v>
      </c>
      <c r="G12" s="4" t="s">
        <v>11</v>
      </c>
      <c r="H12" s="4"/>
      <c r="I12" s="4" t="s">
        <v>11</v>
      </c>
      <c r="J12" s="4" t="s">
        <v>11</v>
      </c>
      <c r="K12" s="15">
        <f>2*D12+E12+F12</f>
        <v>326</v>
      </c>
      <c r="L12" s="12">
        <f t="shared" si="0"/>
        <v>258</v>
      </c>
    </row>
    <row r="13" spans="1:12" ht="15.75" customHeight="1">
      <c r="A13" s="21">
        <v>7</v>
      </c>
      <c r="B13" s="2" t="s">
        <v>12</v>
      </c>
      <c r="C13" s="3" t="s">
        <v>22</v>
      </c>
      <c r="D13" s="13">
        <v>69</v>
      </c>
      <c r="E13" s="4" t="s">
        <v>11</v>
      </c>
      <c r="F13" s="5">
        <v>94</v>
      </c>
      <c r="G13" s="5">
        <v>88</v>
      </c>
      <c r="H13" s="4" t="s">
        <v>11</v>
      </c>
      <c r="I13" s="4" t="s">
        <v>11</v>
      </c>
      <c r="J13" s="4" t="s">
        <v>11</v>
      </c>
      <c r="K13" s="15">
        <f>2*D13+F13+G13</f>
        <v>320</v>
      </c>
      <c r="L13" s="12">
        <f t="shared" si="0"/>
        <v>251</v>
      </c>
    </row>
    <row r="14" spans="1:12" ht="15.75" customHeight="1">
      <c r="A14" s="21">
        <v>8</v>
      </c>
      <c r="B14" s="2" t="s">
        <v>15</v>
      </c>
      <c r="C14" s="3" t="s">
        <v>19</v>
      </c>
      <c r="D14" s="13">
        <v>70</v>
      </c>
      <c r="E14" s="5">
        <v>91</v>
      </c>
      <c r="F14" s="4" t="s">
        <v>11</v>
      </c>
      <c r="G14" s="5">
        <v>88</v>
      </c>
      <c r="H14" s="4" t="s">
        <v>11</v>
      </c>
      <c r="I14" s="4" t="s">
        <v>11</v>
      </c>
      <c r="J14" s="4" t="s">
        <v>11</v>
      </c>
      <c r="K14" s="15">
        <f>2*D14+E14+G14</f>
        <v>319</v>
      </c>
      <c r="L14" s="12">
        <f t="shared" si="0"/>
        <v>249</v>
      </c>
    </row>
    <row r="15" spans="1:12" ht="15.75" customHeight="1">
      <c r="A15" s="21">
        <v>9</v>
      </c>
      <c r="B15" s="2" t="s">
        <v>12</v>
      </c>
      <c r="C15" s="3" t="s">
        <v>13</v>
      </c>
      <c r="D15" s="13">
        <v>68</v>
      </c>
      <c r="E15" s="5">
        <v>67</v>
      </c>
      <c r="F15" s="5">
        <v>65</v>
      </c>
      <c r="G15" s="4" t="s">
        <v>11</v>
      </c>
      <c r="H15" s="4" t="s">
        <v>11</v>
      </c>
      <c r="I15" s="4" t="s">
        <v>11</v>
      </c>
      <c r="J15" s="4" t="s">
        <v>11</v>
      </c>
      <c r="K15" s="15">
        <f>2*D15+E15+F15</f>
        <v>268</v>
      </c>
      <c r="L15" s="12">
        <f t="shared" si="0"/>
        <v>200</v>
      </c>
    </row>
    <row r="16" spans="1:12" ht="15.75" customHeight="1">
      <c r="A16" s="21">
        <v>10</v>
      </c>
      <c r="B16" s="2" t="s">
        <v>9</v>
      </c>
      <c r="C16" s="3" t="s">
        <v>10</v>
      </c>
      <c r="D16" s="14">
        <v>68</v>
      </c>
      <c r="E16" s="5">
        <v>86</v>
      </c>
      <c r="F16" s="4" t="s">
        <v>11</v>
      </c>
      <c r="G16" s="4" t="s">
        <v>11</v>
      </c>
      <c r="H16" s="4" t="s">
        <v>11</v>
      </c>
      <c r="I16" s="4" t="s">
        <v>11</v>
      </c>
      <c r="J16" s="4" t="s">
        <v>11</v>
      </c>
      <c r="K16" s="15">
        <f>D16+E16</f>
        <v>154</v>
      </c>
      <c r="L16" s="12">
        <f t="shared" si="0"/>
        <v>154</v>
      </c>
    </row>
    <row r="17" spans="1:12" ht="15.75" customHeight="1">
      <c r="A17" s="75">
        <v>11</v>
      </c>
      <c r="B17" s="2" t="s">
        <v>15</v>
      </c>
      <c r="C17" s="3" t="s">
        <v>16</v>
      </c>
      <c r="D17" s="14">
        <v>68</v>
      </c>
      <c r="E17" s="5">
        <v>80</v>
      </c>
      <c r="F17" s="4" t="s">
        <v>11</v>
      </c>
      <c r="G17" s="4" t="s">
        <v>11</v>
      </c>
      <c r="H17" s="4" t="s">
        <v>11</v>
      </c>
      <c r="I17" s="4" t="s">
        <v>11</v>
      </c>
      <c r="J17" s="4" t="s">
        <v>11</v>
      </c>
      <c r="K17" s="15">
        <f>D17+E17</f>
        <v>148</v>
      </c>
      <c r="L17" s="12">
        <f t="shared" si="0"/>
        <v>148</v>
      </c>
    </row>
    <row r="18" spans="1:12" ht="15.75" customHeight="1">
      <c r="A18" s="76"/>
      <c r="B18" s="24" t="s">
        <v>52</v>
      </c>
      <c r="C18" s="25" t="s">
        <v>80</v>
      </c>
      <c r="D18" s="50">
        <v>68</v>
      </c>
      <c r="E18" s="28" t="s">
        <v>11</v>
      </c>
      <c r="F18" s="28" t="s">
        <v>11</v>
      </c>
      <c r="G18" s="28" t="s">
        <v>11</v>
      </c>
      <c r="H18" s="28" t="s">
        <v>11</v>
      </c>
      <c r="I18" s="27">
        <v>80</v>
      </c>
      <c r="J18" s="28" t="s">
        <v>11</v>
      </c>
      <c r="K18" s="29">
        <f>D18+I18</f>
        <v>148</v>
      </c>
      <c r="L18" s="30">
        <f t="shared" si="0"/>
        <v>148</v>
      </c>
    </row>
    <row r="19" spans="1:12" ht="19.5" customHeight="1">
      <c r="A19" s="68" t="s">
        <v>26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</row>
    <row r="20" spans="1:12" ht="15.75" customHeight="1">
      <c r="A20" s="23">
        <v>1</v>
      </c>
      <c r="B20" s="31" t="s">
        <v>35</v>
      </c>
      <c r="C20" s="32" t="s">
        <v>36</v>
      </c>
      <c r="D20" s="33">
        <v>90</v>
      </c>
      <c r="E20" s="34" t="s">
        <v>11</v>
      </c>
      <c r="F20" s="35">
        <v>100</v>
      </c>
      <c r="G20" s="35">
        <v>100</v>
      </c>
      <c r="H20" s="34" t="s">
        <v>11</v>
      </c>
      <c r="I20" s="35">
        <v>94</v>
      </c>
      <c r="J20" s="35">
        <v>100</v>
      </c>
      <c r="K20" s="36">
        <f>4*D20+F20+G20+I20+J20</f>
        <v>754</v>
      </c>
      <c r="L20" s="37">
        <f aca="true" t="shared" si="1" ref="L20:L30">SUM(D20:J20)</f>
        <v>484</v>
      </c>
    </row>
    <row r="21" spans="1:12" ht="15.75" customHeight="1">
      <c r="A21" s="21">
        <v>2</v>
      </c>
      <c r="B21" s="2" t="s">
        <v>15</v>
      </c>
      <c r="C21" s="3" t="s">
        <v>29</v>
      </c>
      <c r="D21" s="13">
        <v>87.5</v>
      </c>
      <c r="E21" s="4">
        <v>78</v>
      </c>
      <c r="F21" s="5">
        <v>96</v>
      </c>
      <c r="G21" s="5">
        <v>86</v>
      </c>
      <c r="H21" s="5">
        <v>95</v>
      </c>
      <c r="I21" s="5">
        <v>90</v>
      </c>
      <c r="J21" s="4" t="s">
        <v>11</v>
      </c>
      <c r="K21" s="15">
        <f>4*D21+F21+G21+H21+I21</f>
        <v>717</v>
      </c>
      <c r="L21" s="12">
        <f t="shared" si="1"/>
        <v>532.5</v>
      </c>
    </row>
    <row r="22" spans="1:12" ht="15.75" customHeight="1">
      <c r="A22" s="21">
        <v>3</v>
      </c>
      <c r="B22" s="2" t="s">
        <v>14</v>
      </c>
      <c r="C22" s="3" t="s">
        <v>30</v>
      </c>
      <c r="D22" s="13">
        <v>81.5</v>
      </c>
      <c r="E22" s="5">
        <v>94</v>
      </c>
      <c r="F22" s="5">
        <v>96</v>
      </c>
      <c r="G22" s="5">
        <v>100</v>
      </c>
      <c r="H22" s="5">
        <v>94</v>
      </c>
      <c r="I22" s="4">
        <v>82</v>
      </c>
      <c r="J22" s="6">
        <v>92</v>
      </c>
      <c r="K22" s="15">
        <f>4*D22+E22+F22+G22+H22</f>
        <v>710</v>
      </c>
      <c r="L22" s="12">
        <f t="shared" si="1"/>
        <v>639.5</v>
      </c>
    </row>
    <row r="23" spans="1:12" ht="15.75" customHeight="1">
      <c r="A23" s="21">
        <v>4</v>
      </c>
      <c r="B23" s="2" t="s">
        <v>31</v>
      </c>
      <c r="C23" s="3" t="s">
        <v>32</v>
      </c>
      <c r="D23" s="13">
        <v>70</v>
      </c>
      <c r="E23" s="5">
        <v>88</v>
      </c>
      <c r="F23" s="5">
        <v>88</v>
      </c>
      <c r="G23" s="5">
        <v>81</v>
      </c>
      <c r="H23" s="4" t="s">
        <v>11</v>
      </c>
      <c r="I23" s="4" t="s">
        <v>11</v>
      </c>
      <c r="J23" s="5">
        <v>89</v>
      </c>
      <c r="K23" s="15">
        <f>4*D23+E23+F23+G23+J23</f>
        <v>626</v>
      </c>
      <c r="L23" s="12">
        <f t="shared" si="1"/>
        <v>416</v>
      </c>
    </row>
    <row r="24" spans="1:12" ht="15.75" customHeight="1">
      <c r="A24" s="21">
        <v>5</v>
      </c>
      <c r="B24" s="2" t="s">
        <v>37</v>
      </c>
      <c r="C24" s="3" t="s">
        <v>38</v>
      </c>
      <c r="D24" s="14">
        <v>66</v>
      </c>
      <c r="E24" s="4" t="s">
        <v>11</v>
      </c>
      <c r="F24" s="5">
        <v>100</v>
      </c>
      <c r="G24" s="4" t="s">
        <v>11</v>
      </c>
      <c r="H24" s="5">
        <v>94</v>
      </c>
      <c r="I24" s="4"/>
      <c r="J24" s="5">
        <v>98</v>
      </c>
      <c r="K24" s="15">
        <f>3*D24+F24+H24+J24</f>
        <v>490</v>
      </c>
      <c r="L24" s="12">
        <f t="shared" si="1"/>
        <v>358</v>
      </c>
    </row>
    <row r="25" spans="1:12" ht="15.75" customHeight="1">
      <c r="A25" s="21">
        <v>6</v>
      </c>
      <c r="B25" s="2" t="s">
        <v>20</v>
      </c>
      <c r="C25" s="3" t="s">
        <v>21</v>
      </c>
      <c r="D25" s="14">
        <v>68</v>
      </c>
      <c r="E25" s="5">
        <v>81</v>
      </c>
      <c r="F25" s="5">
        <v>87</v>
      </c>
      <c r="G25" s="4" t="s">
        <v>11</v>
      </c>
      <c r="H25" s="4" t="s">
        <v>11</v>
      </c>
      <c r="I25" s="5">
        <v>83</v>
      </c>
      <c r="J25" s="4" t="s">
        <v>11</v>
      </c>
      <c r="K25" s="15">
        <f>3*D25+E25+F25+I25</f>
        <v>455</v>
      </c>
      <c r="L25" s="12">
        <f>SUM(D25:J25)</f>
        <v>319</v>
      </c>
    </row>
    <row r="26" spans="1:12" ht="15.75" customHeight="1">
      <c r="A26" s="21">
        <v>7</v>
      </c>
      <c r="B26" s="2" t="s">
        <v>15</v>
      </c>
      <c r="C26" s="3" t="s">
        <v>43</v>
      </c>
      <c r="D26" s="14">
        <v>66</v>
      </c>
      <c r="E26" s="5">
        <v>90</v>
      </c>
      <c r="F26" s="5">
        <v>82</v>
      </c>
      <c r="G26" s="4" t="s">
        <v>11</v>
      </c>
      <c r="H26" s="4" t="s">
        <v>11</v>
      </c>
      <c r="I26" s="4" t="s">
        <v>11</v>
      </c>
      <c r="J26" s="4" t="s">
        <v>11</v>
      </c>
      <c r="K26" s="15">
        <f>2*D26+E26+F26</f>
        <v>304</v>
      </c>
      <c r="L26" s="12">
        <f t="shared" si="1"/>
        <v>238</v>
      </c>
    </row>
    <row r="27" spans="1:12" ht="15.75" customHeight="1">
      <c r="A27" s="21">
        <v>8</v>
      </c>
      <c r="B27" s="2" t="s">
        <v>39</v>
      </c>
      <c r="C27" s="3" t="s">
        <v>40</v>
      </c>
      <c r="D27" s="13">
        <v>79.8</v>
      </c>
      <c r="E27" s="4" t="s">
        <v>11</v>
      </c>
      <c r="F27" s="5">
        <v>94</v>
      </c>
      <c r="G27" s="4" t="s">
        <v>11</v>
      </c>
      <c r="H27" s="4" t="s">
        <v>11</v>
      </c>
      <c r="I27" s="4" t="s">
        <v>11</v>
      </c>
      <c r="J27" s="4" t="s">
        <v>11</v>
      </c>
      <c r="K27" s="15">
        <f>D27+F27</f>
        <v>173.8</v>
      </c>
      <c r="L27" s="12">
        <f t="shared" si="1"/>
        <v>173.8</v>
      </c>
    </row>
    <row r="28" spans="1:20" ht="15.75" customHeight="1">
      <c r="A28" s="21">
        <v>9</v>
      </c>
      <c r="B28" s="2" t="s">
        <v>33</v>
      </c>
      <c r="C28" s="3" t="s">
        <v>34</v>
      </c>
      <c r="D28" s="13">
        <v>78</v>
      </c>
      <c r="E28" s="5">
        <v>83</v>
      </c>
      <c r="F28" s="4" t="s">
        <v>11</v>
      </c>
      <c r="G28" s="4" t="s">
        <v>11</v>
      </c>
      <c r="H28" s="4" t="s">
        <v>11</v>
      </c>
      <c r="I28" s="4" t="s">
        <v>11</v>
      </c>
      <c r="J28" s="4" t="s">
        <v>11</v>
      </c>
      <c r="K28" s="15">
        <f>D28+E28</f>
        <v>161</v>
      </c>
      <c r="L28" s="12">
        <f t="shared" si="1"/>
        <v>161</v>
      </c>
      <c r="T28" s="1" t="s">
        <v>83</v>
      </c>
    </row>
    <row r="29" spans="1:12" ht="15.75" customHeight="1">
      <c r="A29" s="21">
        <v>10</v>
      </c>
      <c r="B29" s="24" t="s">
        <v>41</v>
      </c>
      <c r="C29" s="25" t="s">
        <v>42</v>
      </c>
      <c r="D29" s="26">
        <v>66</v>
      </c>
      <c r="E29" s="27">
        <v>88</v>
      </c>
      <c r="F29" s="28" t="s">
        <v>11</v>
      </c>
      <c r="G29" s="28" t="s">
        <v>11</v>
      </c>
      <c r="H29" s="28" t="s">
        <v>11</v>
      </c>
      <c r="I29" s="28" t="s">
        <v>11</v>
      </c>
      <c r="J29" s="28" t="s">
        <v>11</v>
      </c>
      <c r="K29" s="29">
        <f>D29+E29</f>
        <v>154</v>
      </c>
      <c r="L29" s="30">
        <f t="shared" si="1"/>
        <v>154</v>
      </c>
    </row>
    <row r="30" spans="1:12" ht="15.75" customHeight="1">
      <c r="A30" s="21">
        <v>11</v>
      </c>
      <c r="B30" s="53" t="s">
        <v>27</v>
      </c>
      <c r="C30" s="54" t="s">
        <v>28</v>
      </c>
      <c r="D30" s="55">
        <v>71</v>
      </c>
      <c r="E30" s="56">
        <v>37</v>
      </c>
      <c r="F30" s="57" t="s">
        <v>11</v>
      </c>
      <c r="G30" s="57" t="s">
        <v>11</v>
      </c>
      <c r="H30" s="57" t="s">
        <v>11</v>
      </c>
      <c r="I30" s="57" t="s">
        <v>11</v>
      </c>
      <c r="J30" s="57" t="s">
        <v>11</v>
      </c>
      <c r="K30" s="58">
        <f>D30+E30</f>
        <v>108</v>
      </c>
      <c r="L30" s="12">
        <f t="shared" si="1"/>
        <v>108</v>
      </c>
    </row>
    <row r="31" spans="1:12" ht="19.5" customHeight="1">
      <c r="A31" s="68" t="s">
        <v>44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</row>
    <row r="32" spans="1:12" ht="15.75" customHeight="1">
      <c r="A32" s="23">
        <v>1</v>
      </c>
      <c r="B32" s="31" t="s">
        <v>46</v>
      </c>
      <c r="C32" s="32" t="s">
        <v>47</v>
      </c>
      <c r="D32" s="33">
        <v>83</v>
      </c>
      <c r="E32" s="34" t="s">
        <v>11</v>
      </c>
      <c r="F32" s="35">
        <v>94</v>
      </c>
      <c r="G32" s="35">
        <v>95</v>
      </c>
      <c r="H32" s="35">
        <v>88</v>
      </c>
      <c r="I32" s="35">
        <v>89</v>
      </c>
      <c r="J32" s="34" t="s">
        <v>11</v>
      </c>
      <c r="K32" s="36">
        <f>4*D32+F32+G32+H32+I32</f>
        <v>698</v>
      </c>
      <c r="L32" s="37">
        <f>SUM(D32:J32)</f>
        <v>449</v>
      </c>
    </row>
    <row r="33" spans="1:12" ht="15.75" customHeight="1">
      <c r="A33" s="22">
        <v>2</v>
      </c>
      <c r="B33" s="24" t="s">
        <v>24</v>
      </c>
      <c r="C33" s="25" t="s">
        <v>45</v>
      </c>
      <c r="D33" s="26">
        <v>69.3</v>
      </c>
      <c r="E33" s="27">
        <v>85</v>
      </c>
      <c r="F33" s="28" t="s">
        <v>11</v>
      </c>
      <c r="G33" s="27">
        <v>88</v>
      </c>
      <c r="H33" s="28" t="s">
        <v>11</v>
      </c>
      <c r="I33" s="27">
        <v>94</v>
      </c>
      <c r="J33" s="28" t="s">
        <v>11</v>
      </c>
      <c r="K33" s="29">
        <f>3*D33+E33+G33+I33</f>
        <v>474.9</v>
      </c>
      <c r="L33" s="30">
        <f>SUM(D33:J33)</f>
        <v>336.3</v>
      </c>
    </row>
    <row r="34" spans="1:12" ht="19.5" customHeight="1">
      <c r="A34" s="68" t="s">
        <v>48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70"/>
    </row>
    <row r="35" spans="1:12" ht="15.75" customHeight="1">
      <c r="A35" s="23">
        <v>1</v>
      </c>
      <c r="B35" s="31" t="s">
        <v>15</v>
      </c>
      <c r="C35" s="32" t="s">
        <v>57</v>
      </c>
      <c r="D35" s="33">
        <v>94.3</v>
      </c>
      <c r="E35" s="34" t="s">
        <v>11</v>
      </c>
      <c r="F35" s="35">
        <v>89</v>
      </c>
      <c r="G35" s="35">
        <v>85</v>
      </c>
      <c r="H35" s="35">
        <v>88</v>
      </c>
      <c r="I35" s="35">
        <v>74</v>
      </c>
      <c r="J35" s="34" t="s">
        <v>11</v>
      </c>
      <c r="K35" s="36">
        <f>4*D35+F35+G35+H35+I35</f>
        <v>713.2</v>
      </c>
      <c r="L35" s="37">
        <f aca="true" t="shared" si="2" ref="L35:L42">SUM(D35:J35)</f>
        <v>430.3</v>
      </c>
    </row>
    <row r="36" spans="1:12" ht="15.75" customHeight="1">
      <c r="A36" s="21">
        <v>2</v>
      </c>
      <c r="B36" s="2" t="s">
        <v>46</v>
      </c>
      <c r="C36" s="3" t="s">
        <v>55</v>
      </c>
      <c r="D36" s="13">
        <v>67.7</v>
      </c>
      <c r="E36" s="4" t="s">
        <v>11</v>
      </c>
      <c r="F36" s="5">
        <v>88</v>
      </c>
      <c r="G36" s="5">
        <v>87</v>
      </c>
      <c r="H36" s="5">
        <v>88</v>
      </c>
      <c r="I36" s="5">
        <v>95</v>
      </c>
      <c r="J36" s="4" t="s">
        <v>11</v>
      </c>
      <c r="K36" s="15">
        <f>4*D36+F36+G36+H36+I36</f>
        <v>628.8</v>
      </c>
      <c r="L36" s="12">
        <f t="shared" si="2"/>
        <v>425.7</v>
      </c>
    </row>
    <row r="37" spans="1:12" ht="15.75" customHeight="1">
      <c r="A37" s="21">
        <v>3</v>
      </c>
      <c r="B37" s="2" t="s">
        <v>14</v>
      </c>
      <c r="C37" s="3" t="s">
        <v>81</v>
      </c>
      <c r="D37" s="13">
        <v>85.8</v>
      </c>
      <c r="E37" s="4" t="s">
        <v>11</v>
      </c>
      <c r="F37" s="4" t="s">
        <v>11</v>
      </c>
      <c r="G37" s="4" t="s">
        <v>11</v>
      </c>
      <c r="H37" s="5">
        <v>96</v>
      </c>
      <c r="I37" s="5">
        <v>100</v>
      </c>
      <c r="J37" s="5">
        <v>94</v>
      </c>
      <c r="K37" s="15">
        <f>3*D37+H37+I37+J37</f>
        <v>547.4</v>
      </c>
      <c r="L37" s="12">
        <f t="shared" si="2"/>
        <v>375.8</v>
      </c>
    </row>
    <row r="38" spans="1:12" ht="15.75" customHeight="1">
      <c r="A38" s="21">
        <v>4</v>
      </c>
      <c r="B38" s="2" t="s">
        <v>49</v>
      </c>
      <c r="C38" s="3" t="s">
        <v>50</v>
      </c>
      <c r="D38" s="13">
        <v>92.9</v>
      </c>
      <c r="E38" s="5">
        <v>88</v>
      </c>
      <c r="F38" s="5">
        <v>94</v>
      </c>
      <c r="G38" s="4" t="s">
        <v>11</v>
      </c>
      <c r="H38" s="5">
        <v>83</v>
      </c>
      <c r="I38" s="4" t="s">
        <v>11</v>
      </c>
      <c r="J38" s="4" t="s">
        <v>11</v>
      </c>
      <c r="K38" s="15">
        <f>3*D38+E38+F38+H38</f>
        <v>543.7</v>
      </c>
      <c r="L38" s="12">
        <f t="shared" si="2"/>
        <v>357.9</v>
      </c>
    </row>
    <row r="39" spans="1:12" ht="15.75" customHeight="1">
      <c r="A39" s="21">
        <v>5</v>
      </c>
      <c r="B39" s="2" t="s">
        <v>37</v>
      </c>
      <c r="C39" s="3" t="s">
        <v>54</v>
      </c>
      <c r="D39" s="13">
        <v>87.7</v>
      </c>
      <c r="E39" s="5">
        <v>84</v>
      </c>
      <c r="F39" s="4" t="s">
        <v>11</v>
      </c>
      <c r="G39" s="4" t="s">
        <v>11</v>
      </c>
      <c r="H39" s="5">
        <v>94</v>
      </c>
      <c r="I39" s="4"/>
      <c r="J39" s="4" t="s">
        <v>11</v>
      </c>
      <c r="K39" s="15">
        <f>2*D39+E39+H39</f>
        <v>353.4</v>
      </c>
      <c r="L39" s="12">
        <f t="shared" si="2"/>
        <v>265.7</v>
      </c>
    </row>
    <row r="40" spans="1:12" ht="15.75" customHeight="1">
      <c r="A40" s="21">
        <v>6</v>
      </c>
      <c r="B40" s="2" t="s">
        <v>37</v>
      </c>
      <c r="C40" s="3" t="s">
        <v>51</v>
      </c>
      <c r="D40" s="13">
        <v>85.7</v>
      </c>
      <c r="E40" s="5">
        <v>70</v>
      </c>
      <c r="F40" s="4" t="s">
        <v>11</v>
      </c>
      <c r="G40" s="4" t="s">
        <v>11</v>
      </c>
      <c r="H40" s="4" t="s">
        <v>11</v>
      </c>
      <c r="I40" s="4" t="s">
        <v>11</v>
      </c>
      <c r="J40" s="4" t="s">
        <v>11</v>
      </c>
      <c r="K40" s="15">
        <f>D40+E40</f>
        <v>155.7</v>
      </c>
      <c r="L40" s="12">
        <f t="shared" si="2"/>
        <v>155.7</v>
      </c>
    </row>
    <row r="41" spans="1:12" ht="15.75" customHeight="1">
      <c r="A41" s="21">
        <v>7</v>
      </c>
      <c r="B41" s="2" t="s">
        <v>49</v>
      </c>
      <c r="C41" s="3" t="s">
        <v>56</v>
      </c>
      <c r="D41" s="13">
        <v>76.5</v>
      </c>
      <c r="E41" s="5">
        <v>69</v>
      </c>
      <c r="F41" s="4" t="s">
        <v>11</v>
      </c>
      <c r="G41" s="4" t="s">
        <v>11</v>
      </c>
      <c r="H41" s="4" t="s">
        <v>11</v>
      </c>
      <c r="I41" s="4" t="s">
        <v>11</v>
      </c>
      <c r="J41" s="4" t="s">
        <v>11</v>
      </c>
      <c r="K41" s="15">
        <f>D41+E41</f>
        <v>145.5</v>
      </c>
      <c r="L41" s="12">
        <f t="shared" si="2"/>
        <v>145.5</v>
      </c>
    </row>
    <row r="42" spans="1:12" ht="15.75" customHeight="1">
      <c r="A42" s="22">
        <v>8</v>
      </c>
      <c r="B42" s="24" t="s">
        <v>52</v>
      </c>
      <c r="C42" s="25" t="s">
        <v>53</v>
      </c>
      <c r="D42" s="26">
        <v>60.8</v>
      </c>
      <c r="E42" s="27">
        <v>60</v>
      </c>
      <c r="F42" s="28" t="s">
        <v>11</v>
      </c>
      <c r="G42" s="28" t="s">
        <v>11</v>
      </c>
      <c r="H42" s="28" t="s">
        <v>11</v>
      </c>
      <c r="I42" s="28" t="s">
        <v>11</v>
      </c>
      <c r="J42" s="28" t="s">
        <v>11</v>
      </c>
      <c r="K42" s="29">
        <f>D42+E42</f>
        <v>120.8</v>
      </c>
      <c r="L42" s="30">
        <f t="shared" si="2"/>
        <v>120.8</v>
      </c>
    </row>
    <row r="43" spans="1:12" ht="19.5" customHeight="1">
      <c r="A43" s="68" t="s">
        <v>58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70"/>
    </row>
    <row r="44" spans="1:12" ht="15.75" customHeight="1">
      <c r="A44" s="39">
        <v>1</v>
      </c>
      <c r="B44" s="40" t="s">
        <v>60</v>
      </c>
      <c r="C44" s="41" t="s">
        <v>61</v>
      </c>
      <c r="D44" s="42">
        <v>79.8</v>
      </c>
      <c r="E44" s="43">
        <v>36</v>
      </c>
      <c r="F44" s="44" t="s">
        <v>11</v>
      </c>
      <c r="G44" s="44" t="s">
        <v>11</v>
      </c>
      <c r="H44" s="43">
        <v>92</v>
      </c>
      <c r="I44" s="44" t="s">
        <v>11</v>
      </c>
      <c r="J44" s="45"/>
      <c r="K44" s="46">
        <f>2*D44+E44+H44</f>
        <v>287.6</v>
      </c>
      <c r="L44" s="47">
        <f>SUM(D44:J44)</f>
        <v>207.8</v>
      </c>
    </row>
    <row r="45" spans="1:12" ht="19.5" customHeight="1">
      <c r="A45" s="68" t="s">
        <v>59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/>
    </row>
    <row r="46" spans="1:12" ht="15.75" customHeight="1">
      <c r="A46" s="48"/>
      <c r="B46" s="31"/>
      <c r="C46" s="32"/>
      <c r="D46" s="33"/>
      <c r="E46" s="34"/>
      <c r="F46" s="34"/>
      <c r="G46" s="34"/>
      <c r="H46" s="34"/>
      <c r="I46" s="34"/>
      <c r="J46" s="38"/>
      <c r="K46" s="49"/>
      <c r="L46" s="37"/>
    </row>
    <row r="47" ht="9.75" customHeight="1"/>
    <row r="48" spans="1:12" ht="15.75" customHeight="1">
      <c r="A48" s="62" t="s">
        <v>65</v>
      </c>
      <c r="B48" s="62"/>
      <c r="C48" s="80" t="s">
        <v>78</v>
      </c>
      <c r="D48" s="81"/>
      <c r="E48" s="81"/>
      <c r="F48" s="81"/>
      <c r="G48" s="81"/>
      <c r="H48" s="81"/>
      <c r="I48" s="81"/>
      <c r="J48" s="81"/>
      <c r="K48" s="81"/>
      <c r="L48" s="82"/>
    </row>
    <row r="49" spans="1:12" ht="15.75" customHeight="1">
      <c r="A49" s="8" t="s">
        <v>66</v>
      </c>
      <c r="B49" s="8" t="s">
        <v>67</v>
      </c>
      <c r="C49" s="59" t="s">
        <v>77</v>
      </c>
      <c r="D49" s="60"/>
      <c r="E49" s="60"/>
      <c r="F49" s="60"/>
      <c r="G49" s="60"/>
      <c r="H49" s="60"/>
      <c r="I49" s="60"/>
      <c r="J49" s="60"/>
      <c r="K49" s="60"/>
      <c r="L49" s="61"/>
    </row>
    <row r="50" spans="1:12" ht="15.75" customHeight="1">
      <c r="A50" s="8" t="s">
        <v>68</v>
      </c>
      <c r="B50" s="8" t="s">
        <v>67</v>
      </c>
      <c r="C50" s="59" t="s">
        <v>62</v>
      </c>
      <c r="D50" s="60"/>
      <c r="E50" s="60"/>
      <c r="F50" s="60"/>
      <c r="G50" s="60"/>
      <c r="H50" s="60"/>
      <c r="I50" s="60"/>
      <c r="J50" s="60"/>
      <c r="K50" s="60"/>
      <c r="L50" s="61"/>
    </row>
    <row r="51" spans="1:12" ht="15.75" customHeight="1">
      <c r="A51" s="8" t="s">
        <v>69</v>
      </c>
      <c r="B51" s="8" t="s">
        <v>70</v>
      </c>
      <c r="C51" s="59" t="s">
        <v>63</v>
      </c>
      <c r="D51" s="60"/>
      <c r="E51" s="60"/>
      <c r="F51" s="60"/>
      <c r="G51" s="60"/>
      <c r="H51" s="60"/>
      <c r="I51" s="60"/>
      <c r="J51" s="60"/>
      <c r="K51" s="60"/>
      <c r="L51" s="61"/>
    </row>
    <row r="52" spans="1:12" ht="15.75" customHeight="1">
      <c r="A52" s="8" t="s">
        <v>71</v>
      </c>
      <c r="B52" s="8" t="s">
        <v>70</v>
      </c>
      <c r="C52" s="59" t="s">
        <v>64</v>
      </c>
      <c r="D52" s="60"/>
      <c r="E52" s="60"/>
      <c r="F52" s="60"/>
      <c r="G52" s="60"/>
      <c r="H52" s="60"/>
      <c r="I52" s="60"/>
      <c r="J52" s="60"/>
      <c r="K52" s="60"/>
      <c r="L52" s="61"/>
    </row>
    <row r="53" spans="1:12" ht="15.75" customHeight="1">
      <c r="A53" s="8" t="s">
        <v>72</v>
      </c>
      <c r="B53" s="8" t="s">
        <v>79</v>
      </c>
      <c r="C53" s="83" t="s">
        <v>82</v>
      </c>
      <c r="D53" s="84"/>
      <c r="E53" s="84"/>
      <c r="F53" s="84"/>
      <c r="G53" s="84"/>
      <c r="H53" s="84"/>
      <c r="I53" s="84"/>
      <c r="J53" s="84"/>
      <c r="K53" s="84"/>
      <c r="L53" s="85"/>
    </row>
    <row r="54" spans="1:12" ht="15.75" customHeight="1">
      <c r="A54" s="8" t="s">
        <v>73</v>
      </c>
      <c r="B54" s="8" t="s">
        <v>79</v>
      </c>
      <c r="C54" s="77" t="s">
        <v>84</v>
      </c>
      <c r="D54" s="78"/>
      <c r="E54" s="78"/>
      <c r="F54" s="78"/>
      <c r="G54" s="78"/>
      <c r="H54" s="78"/>
      <c r="I54" s="78"/>
      <c r="J54" s="78"/>
      <c r="K54" s="78"/>
      <c r="L54" s="79"/>
    </row>
    <row r="56" ht="15.75">
      <c r="A56" s="7"/>
    </row>
  </sheetData>
  <sheetProtection/>
  <mergeCells count="20">
    <mergeCell ref="C54:L54"/>
    <mergeCell ref="C49:L49"/>
    <mergeCell ref="A19:L19"/>
    <mergeCell ref="A31:L31"/>
    <mergeCell ref="A34:L34"/>
    <mergeCell ref="A43:L43"/>
    <mergeCell ref="A45:L45"/>
    <mergeCell ref="C48:L48"/>
    <mergeCell ref="C50:L50"/>
    <mergeCell ref="C53:L53"/>
    <mergeCell ref="C52:L52"/>
    <mergeCell ref="C51:L51"/>
    <mergeCell ref="A48:B48"/>
    <mergeCell ref="B1:K1"/>
    <mergeCell ref="B2:K2"/>
    <mergeCell ref="A3:L3"/>
    <mergeCell ref="A6:L6"/>
    <mergeCell ref="A1:A2"/>
    <mergeCell ref="L1:L2"/>
    <mergeCell ref="A17:A18"/>
  </mergeCells>
  <printOptions/>
  <pageMargins left="0.7480314960629921" right="0.7480314960629921" top="0.3937007874015748" bottom="0.3937007874015748" header="0.5118110236220472" footer="0.5118110236220472"/>
  <pageSetup orientation="landscape" paperSize="9" r:id="rId2"/>
  <rowBreaks count="1" manualBreakCount="1">
    <brk id="3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PARASASSI</cp:lastModifiedBy>
  <cp:lastPrinted>2011-01-17T09:21:26Z</cp:lastPrinted>
  <dcterms:created xsi:type="dcterms:W3CDTF">2010-10-19T10:49:32Z</dcterms:created>
  <dcterms:modified xsi:type="dcterms:W3CDTF">2011-01-17T09:21:57Z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